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M:\Shared drives\OCIO Contracts Master Drive\02 COMPETITIVE PROCUREMENTS\RFPs\RFP #0820-281-01 Dept of Ed WEB PGM\Attachments\"/>
    </mc:Choice>
  </mc:AlternateContent>
  <xr:revisionPtr revIDLastSave="0" documentId="13_ncr:1_{2118BBFC-8774-49F3-A662-21A3C1F5FCA6}" xr6:coauthVersionLast="36" xr6:coauthVersionMax="36" xr10:uidLastSave="{00000000-0000-0000-0000-000000000000}"/>
  <bookViews>
    <workbookView xWindow="0" yWindow="0" windowWidth="19200" windowHeight="6270" xr2:uid="{B8C67C94-94F2-411F-8BC2-843DB6DAFE5A}"/>
  </bookViews>
  <sheets>
    <sheet name="7.1 EPR Elements" sheetId="1" r:id="rId1"/>
    <sheet name="7.2 CCN Elements" sheetId="2" r:id="rId2"/>
    <sheet name="7.3 CCN Prefix Names" sheetId="8" r:id="rId3"/>
    <sheet name="7.4 Reports and Functions" sheetId="3" r:id="rId4"/>
    <sheet name="7.5 Compliance" sheetId="5" r:id="rId5"/>
    <sheet name="7.6 ITSO" sheetId="11" r:id="rId6"/>
    <sheet name="7.7 Course Credit Math" sheetId="10" r:id="rId7"/>
    <sheet name="7.8 Other Data Elements" sheetId="6"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0" l="1"/>
  <c r="F12" i="10"/>
  <c r="F11" i="10"/>
  <c r="F10" i="10"/>
  <c r="E13" i="10"/>
  <c r="E12" i="10"/>
  <c r="E11" i="10"/>
  <c r="E10" i="10"/>
  <c r="F7" i="10"/>
  <c r="E7" i="10"/>
  <c r="D7" i="10"/>
  <c r="F6" i="10"/>
  <c r="E6" i="10"/>
  <c r="D6" i="10"/>
  <c r="F5" i="10"/>
  <c r="E5" i="10"/>
  <c r="D5" i="10"/>
  <c r="F4" i="10"/>
  <c r="E4" i="10"/>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sharedStrings.xml><?xml version="1.0" encoding="utf-8"?>
<sst xmlns="http://schemas.openxmlformats.org/spreadsheetml/2006/main" count="1127" uniqueCount="910">
  <si>
    <t>Report Element</t>
  </si>
  <si>
    <t>Format</t>
  </si>
  <si>
    <t>Specifications</t>
  </si>
  <si>
    <t>The 6-digit federal CIP code in the format of ABCDEF.  Value = text numeric</t>
  </si>
  <si>
    <t xml:space="preserve">Problem to Resolve:  May have CIP codes in the database that refer to CIP cluster headers and not actual programs.   Over time, these have been corrected, but may be reflected within older versions of report.  Change any AB.CDEF form to ABCDEF  </t>
  </si>
  <si>
    <t>Problem to Resolve:  This data has some programs with 0000 most likely from AA, AS, or AGS programs that have entered the database and should be checked to make sure they align with one of those awards.</t>
  </si>
  <si>
    <t xml:space="preserve">A name for the Variation Code that does not fully encompass all program types.  Value = one of the three options of Certificate, Diploma, and 2-year (instead of AAS or APS or AAA).   Do not use this column to determine program type.  </t>
  </si>
  <si>
    <t>Problem to Resolve:   When more than one award within a program have the same title, other characteristics are required to determine which program such as “Award Type” field.</t>
  </si>
  <si>
    <t xml:space="preserve">The combination of CIP Code + Variation Code + ITSO  + Program Title is unique to each term, but if duplication is found, find the last implementation date to determine precedence.  </t>
  </si>
  <si>
    <t xml:space="preserve">This is a calendar year date for when the proposal was implemented.  This is not the first year that the program (CIP#) was ever offered.  </t>
  </si>
  <si>
    <t xml:space="preserve">This is a calendar term (of Fall, Spring, Summer, or Winter) for when a proposal was implemented.  This is not the first year that the program (CIP#) was ever offered.  </t>
  </si>
  <si>
    <t>Problem to Resolve:   The Winter term does not exist for the state.   Any programs with “Winter” term in the database should be reconfigured most likely to Spring term.</t>
  </si>
  <si>
    <t>This is a somewhat arbitrary number in META as to the order that the awards appear within the CIP# and Variation Code.  The part that is not arbitrary is that the award # should flow from highest award to lowest award.  In most cases, the highest award level (AAS, AAA, or APS) is listed first, with diplomas next and certificates numbered last.   The highest current award# for any college is represented with a “12” in the award number.    Where is AWARD TITLE NUMBER?</t>
  </si>
  <si>
    <t>Problem to Resolve:  In some cases, colleges can make a mistake to put the awards in the wrong order.  As they come through for review by IDOE consultants, they are corrected, but some historical data issues could be present.</t>
  </si>
  <si>
    <t>These are the special codes for Instructional Level (I); Type of program (T), Special Emphasis (S) and Object Purpose (O).  Currently in this field for credit programs, I is required to be 03; S is required to be 11 and O is required to be 03.   T can have multiple options.</t>
  </si>
  <si>
    <t>Problem to Resolve:   There are some programs with null ITSO that need to be removed or fixed.   There are some programs with I = 02 which need to become 03; there are some programs 0=02 that need to become 03; and there are some programs with T=08 which are not CTE programs.   In the future these programs with T=08 or T=09 will represent only approved Transfer Major programs.</t>
  </si>
  <si>
    <t>This is the field that expresses the name of the approved state defined award type for the program award option.  Options for credit currently are Diploma, Certificate, AAS, APS, AAA, AGS, AA, and AS.  (ASCO is in historical data).</t>
  </si>
  <si>
    <t>This is another field that expresses the name of the approved state defined award type for the program award option.   Options for credit currently are Diploma, Certificate, AAS, APS, AAA, AGS, AA, and AS.  (ASCO is in historical data). See “Award Type” for problems to resolve.</t>
  </si>
  <si>
    <t>This is the program award option length expressed in weeks.  The maximum for Diploma and Certificate is 52 weeks; the maximum for all 2-year programs is 104, however, if a program has part-time status (T=07) in the ITSO, the weeks are allowed to go longer.</t>
  </si>
  <si>
    <t xml:space="preserve">Problem to Resolve:  There are some programs in the report with null weeks reported.   In addition, the longest allowed number of weeks per Iowa code is 104 and there are several programs reporting a higher number than 104 up to 256 weeks.   </t>
  </si>
  <si>
    <t>Each program award option has a number of terms (or blocks) where the courses are gathered together.  A program should have a minimum of 1 term.    The course block may not be equal to the number of the term as some course blocks with the value of “1” may be listed as “term 0”.   A better field to use to denote the term may be “Course Term” defined below.  A term should not be listed if there are no courses in the term.</t>
  </si>
  <si>
    <t>Problem to Resolve:   Some program award options list “null” as the course block which should not be possible?   Colleges can also make mistakes and list courses together without defining a term and historically this could be present in the data.</t>
  </si>
  <si>
    <t>This is the position of the course within the course block as shown in the AS28 program award option.   This number may be very high due to a listing of many alternates to a main course such as in a general education defined block.  Every course should be an item larger than 0.</t>
  </si>
  <si>
    <t>Problem to Resolve:  If course item is “null” (105 times), it usually is related to an AA, AGS, or AS “Award Type” so can be filtered out of data set.</t>
  </si>
  <si>
    <t>This is the course prefix defined by 3 uppercase letters and chosen from a state-approved list of prefixes. In addition to state approved list, GEB, GEH, GES, GEM, GEP are also options for a large group of electives in a particular category for that college.</t>
  </si>
  <si>
    <t>Problem to Resolve:  One problem is that some courses have a “null” course subject which may instead be located in the Course Title field.  Another problem is that a subject has been entered historically that is not on the approved prefix list (e.g. Ars; Co-)</t>
  </si>
  <si>
    <t>A three-digit number between 001 and 999 for the course. Numbers below 100 must have D=Developmental type. Numbers at 100 and above must not have D type.</t>
  </si>
  <si>
    <t>Problem to Resolve:  One problem is that some courses have a “null” course number which may instead be located in the Course Title field.  Another problem is that a number has been entered historically that is not on between 001 and 999 (e.g. 000, but this may be related to a holding place course)</t>
  </si>
  <si>
    <t>An approved state name for the course. Any college that uses the same course prefix and course number must use the same course title.</t>
  </si>
  <si>
    <t xml:space="preserve">Problem to Resolve:  One problem is that some courses have a “null” course title which may be because of a blank line in the data.  Another problem is that a title has been entered historically that is not a course title but is a holding place for a group of courses (e.g. #N/A or AA/AS Behavioral Sciences). </t>
  </si>
  <si>
    <t>The college-defined term that students take a given course.  Term 0 is utilized for program prerequisite courses that count towards total program requirements.  Term 1 is most commonly related to the first Fall term and Term 2 is most commonly related to the first Spring term.  A term should not be allowed if there are no courses in the term.</t>
  </si>
  <si>
    <t>Problem to Resolve:  There are some courses associated with a “Null” Course term and all courses should belong to Term 1 if there is only one term.</t>
  </si>
  <si>
    <t>This is the number of weeks associated with a given term; most commonly 15 or 16 weeks long for Fall or Spring terms.</t>
  </si>
  <si>
    <t>Problem to Resolve:  There are some courses associated with a “Null” course weeks which means there is missing data for courses associated with that term. There are also terms that are listed between 18 and 208 weeks which may be data entry error but could also be part-time programs (Type = 07) which have no upper limit on number of weeks.</t>
  </si>
  <si>
    <t>The number of credits a course (that is not variable) consists of between lecture, lab, clinical and work experience credits combined. If a course is variable, there will be a different number of max credits defined.  Min credits should be larger than Max credits if Max credits is not null/blank.</t>
  </si>
  <si>
    <t>Problem to Resolve:  We found some program awards that did not have any credits populated for either min or max credits. Most of the time these are the course placeholders (like general education block headers), or they could be related to AA and AS programs within the data set.   Might have to populate those that don’t fit any category with 1 or 3 minimum credits?</t>
  </si>
  <si>
    <t>The number of credits a course (that is not variable) consists of between lecture, lab, clinical and work experience credits combined. If a course is variable, there will be a different number of min credits defined.   If no max credits are populated (i.e. “Null”) AND min credits is populated, the max credits = min credits.  Max credits should not be larger than Min credits.</t>
  </si>
  <si>
    <t>Problem to Resolve:  We found some instances where the max credits was higher than the min credits field OR max credits was listed with no min credit.   Their solution is to revise the max credits to equal min credits if min credits is populated, but replace min credits with max credits if min is not populated.  If Max credits = 0 and min credits is populated, replace max credits with min credits.   If min credits and max credits are both populated with same number, can max credits be put to “null” as this will help.</t>
  </si>
  <si>
    <t>Problem to Resolve:  Some colleges may have entered the portion of the credit hours instead of number of total course hours required at minimum.  If min hours are greater than max hours, max hours should be redefined to = min hours.</t>
  </si>
  <si>
    <t>The number of maximum lecture hours that a course consists of based on either 50, 55, or 60 minute hours, historically.   If left “Null” then course is not variable or has no lecture component.</t>
  </si>
  <si>
    <t>Problem to Resolve: Some colleges may have entered the portion of the credit hours instead of number of total course hours required at maximum. If min hours are greater than max hours, max hours should be redefined to = min hours.   We found one instance in data set where max hours was greater than min hours.   (Replace min=max).</t>
  </si>
  <si>
    <t>The number of maximum lab hours that a course consists of based on either 50, 55, or 60 minute hours, historically.   If left “Null” then course is not variable or has no lab component.</t>
  </si>
  <si>
    <t>Problem to Resolve: Some colleges may have entered the portion of the credit hours instead of number of total course hours required at maximum. If min hours are greater than max hours, max hours should be redefined to = min hours.</t>
  </si>
  <si>
    <t>The number of maximum clinical hours that a course consists of based on either 50, 55, or 60 minute hours, historically.   If left “Null” then course is not variable or has no clinical component.</t>
  </si>
  <si>
    <t>The number of maximum work experience hours that a course consists of based on either 50, 55, or 60 minute hours, historically.   If left “Null” then course is not variable or has no work experience component.</t>
  </si>
  <si>
    <t>This field is populated when a course is determined and documented by a college to be a communications (C), science/math (S), Social Studies/Humanities (H); or Other General Education type (Ot).  This field is left “Null” if it is not defined as one of the above categories.   In Fall 2019, new categories of ES (Embedded Science), EM (Embedded Math), EC (Embedded Communications), EH (Embedded Humanities), EB (Embedded Behavioral/Social Science) were defined for courses to be marked as Embedded general education.</t>
  </si>
  <si>
    <t>34.B. Problem to Resolve:   The EPR does not yet show a column for the number of credits associated with the categories of ES, EM, EC, EH or EB, but a ticket is in to add this to all EPR reports.</t>
  </si>
  <si>
    <t>This field is populated when a course is determined by college to be a Writing (W), Speech (P), science (S), Math (M), Social and Behavioral Sciences (B), Humanities (H) course for purposes of an APS award.  Otherwise, this field is left “Null” if it is not defined as one of the above categories.</t>
  </si>
  <si>
    <t>A college populates this field with Yes if a course is determined to be technical core specific for the program award.   A course is allowed to be both tech core and general education at the same time.</t>
  </si>
  <si>
    <t>A college populates this field if students have course options within a given course term.  In that case, a course is marked with “M” if it is the main option (usually fewest credits required for graduation); marked with “A” if it is an alternate option to the Main course, and “O” if the course is Optional and not required as part of the program requirements.  Courses are allowed to be marked as M1, M2 and A1, A2 if courses must be taken together.</t>
  </si>
  <si>
    <t>Footnotes are entered by the college for specific course and award information for the program.  In some older cases of EPR reports, the footnotes listed all of the course options in a long list.  There are over 1000 different footnotes in the system.</t>
  </si>
  <si>
    <t>This is the date that the program proposal takes effect and must be one of the following implementation dates: 8/15/XXXX; 1/1/XXXX; 5/1/XXXX.   These three dates correspond to Fall, Spring, and Summer terms that the EPR is run for by college.</t>
  </si>
  <si>
    <t>This is the date that the program proposal was either replaced by another proposal or in most cases the program was discontinued/deactivated and must be one of the following implementation dates: 8/14/XXXX; 12/31/XXXX; 4/30/XXXX.  These three dates correspond to Summer, Fall, and Spring, terms that the EPR is run for by college.</t>
  </si>
  <si>
    <t>Program ID</t>
  </si>
  <si>
    <t>Client Title</t>
  </si>
  <si>
    <t>CIP Code</t>
  </si>
  <si>
    <t>Variation Code</t>
  </si>
  <si>
    <t>Variation Title</t>
  </si>
  <si>
    <t>Program Title</t>
  </si>
  <si>
    <t xml:space="preserve"> </t>
  </si>
  <si>
    <t>Problems</t>
  </si>
  <si>
    <t>Proposal Type</t>
  </si>
  <si>
    <t>Implementation Date</t>
  </si>
  <si>
    <t>Status</t>
  </si>
  <si>
    <t>Start Year</t>
  </si>
  <si>
    <t>Start Term</t>
  </si>
  <si>
    <t>Award #</t>
  </si>
  <si>
    <t>ITSO</t>
  </si>
  <si>
    <t>Award Type</t>
  </si>
  <si>
    <t>Award Title</t>
  </si>
  <si>
    <t>Length of Award</t>
  </si>
  <si>
    <t>Course Block</t>
  </si>
  <si>
    <t>Course Item</t>
  </si>
  <si>
    <t>Course Subject</t>
  </si>
  <si>
    <t>Course Number</t>
  </si>
  <si>
    <t>Course Title</t>
  </si>
  <si>
    <t>Course Term</t>
  </si>
  <si>
    <t>Length of Term</t>
  </si>
  <si>
    <t>Min Credits</t>
  </si>
  <si>
    <t>Max Credits</t>
  </si>
  <si>
    <t>Min Lecture Hours</t>
  </si>
  <si>
    <t>Max Lecture Hours</t>
  </si>
  <si>
    <t>Min Lab Hours</t>
  </si>
  <si>
    <t>Max Lab Hours</t>
  </si>
  <si>
    <t>Min Clinical Hours</t>
  </si>
  <si>
    <t>Max Clinical Hours</t>
  </si>
  <si>
    <t>Min Work Experience Hrs</t>
  </si>
  <si>
    <t>Max Work Experience Hrs</t>
  </si>
  <si>
    <t>Iowa Gen Ed</t>
  </si>
  <si>
    <t>APS Gen Ed</t>
  </si>
  <si>
    <t>Embedded Gen Ed credits</t>
  </si>
  <si>
    <t>Technical Core</t>
  </si>
  <si>
    <t>Type of Course</t>
  </si>
  <si>
    <t>Footnote</t>
  </si>
  <si>
    <t>Program Start Date</t>
  </si>
  <si>
    <t>Program End date</t>
  </si>
  <si>
    <t>#</t>
  </si>
  <si>
    <t>Text Numeric</t>
  </si>
  <si>
    <t>Number</t>
  </si>
  <si>
    <t xml:space="preserve">Not necessary to keep </t>
  </si>
  <si>
    <t xml:space="preserve">Company constructed field attached to a program proposal (such as a modification or a deactivation).  Once a new proposal involves that program (CIP), the Program ID number changes.  </t>
  </si>
  <si>
    <t xml:space="preserve">The college name for the owner of this program line.  Title represents one of 15 community colleges in Iowa.  as one of 15 options for college names.  </t>
  </si>
  <si>
    <t>01 to 16</t>
  </si>
  <si>
    <t>Title may be listed instead of college number?</t>
  </si>
  <si>
    <t>Text Numeric, up to 5 digits</t>
  </si>
  <si>
    <t>Text Numeric, up to 2 digits</t>
  </si>
  <si>
    <t>Text numeric</t>
  </si>
  <si>
    <t>4 digits, some start with 0</t>
  </si>
  <si>
    <t>Text</t>
  </si>
  <si>
    <t>Certificate, Diploma, 2-year degree</t>
  </si>
  <si>
    <t>Date</t>
  </si>
  <si>
    <t xml:space="preserve">The ratio of minimum course hours (all types) to credit hours is determined by formula. </t>
  </si>
  <si>
    <t>Compliance</t>
  </si>
  <si>
    <t>Not in National CIP database</t>
  </si>
  <si>
    <t>6 digits, some start with 0</t>
  </si>
  <si>
    <t>Not in list of options</t>
  </si>
  <si>
    <t>No Duplicates for given year and term; if award # is different, title should be different</t>
  </si>
  <si>
    <t xml:space="preserve">This is the local name of program option.  This should be unique to the particular college and for the particular award, but duplications both within a college and between colleges does occur especially historically.    Some titles include all capital letters. The program option should be unique per Award # (Number 12 below).  </t>
  </si>
  <si>
    <t xml:space="preserve">This is a CurricUNET/META construct and represents the last proposal type that affected program in that year and term (or previous year and term if no further proposals have affected the program.  Proposal types include college abbreviation and whether it was a modification, deactivation, CIP reclassification, CurricUNET conversion, or new program for example.   </t>
  </si>
  <si>
    <t>Problem to Resolve:  While a college could put through more than one proposal in a given term for a given CIP program, this field represents the last such proposal to be implemented for this given term.   May not be necessary to keep</t>
  </si>
  <si>
    <t xml:space="preserve">This is the last date of workflow approval at the college.   It can be any date within the calendar year.  This could be useful field to check for when a proposal was completed but has not yet implemented within the curriculum database. </t>
  </si>
  <si>
    <t xml:space="preserve">This field is either active or discontinued and is connected to the program’s 10 digit CIP number (CIP Code + Variation Code).   A program is active if it has not been deactivated by the college, but in some cases the college is not offering the program and needs to deactivate it.  A program is discontinued if there is not an active version of the program in that year and term available.  </t>
  </si>
  <si>
    <t>Active; Discontinued</t>
  </si>
  <si>
    <t>Numeric</t>
  </si>
  <si>
    <t>Year between 2008 and 2020</t>
  </si>
  <si>
    <t>Fall; Spring; Summer</t>
  </si>
  <si>
    <t>12 is highest number known but could go higher</t>
  </si>
  <si>
    <t xml:space="preserve">There should not be a number if all numbers before it do not exist. (i.e. no 5 if not a 4). </t>
  </si>
  <si>
    <t>Specifications follow ITSO table</t>
  </si>
  <si>
    <t>See notes</t>
  </si>
  <si>
    <t>Options listed in description</t>
  </si>
  <si>
    <t>Problem: The report contains some colleges’ historical Associate of Arts, Associate of General Studies, and Associate of Science award options that were not state-approved and can cause issues for some uses of the report and should be filtered out when not applicable.</t>
  </si>
  <si>
    <t>See notes in description</t>
  </si>
  <si>
    <t xml:space="preserve">Most 2-year should be 104 or less; Most diplomas/Certs are 52 or less. </t>
  </si>
  <si>
    <t>Max is no more than 12 terms</t>
  </si>
  <si>
    <t>Must be populated unless otherwise noted</t>
  </si>
  <si>
    <t>Does not need to be populated</t>
  </si>
  <si>
    <t>The state-determined last 4 digits of the CIP code.  Most are 0100 =Diploma, 0200=2-year degree; or 1000=Certificate, but some exceptions for programs that are different than the usual program have a different digit in first of the four digits.  Others are 1100, 1200, 2000, 2200, 3000, 3100, 3200, 4200, 5200, 6200.  Value = text numeric.</t>
  </si>
  <si>
    <t>Not in list of options; code is the highest award in CIP that is offered</t>
  </si>
  <si>
    <t>Does not need to be populated if there from start</t>
  </si>
  <si>
    <t>Colleges also have course blocks such as GEM: General Ed math possibilities</t>
  </si>
  <si>
    <t>No limit, all numbers above zero</t>
  </si>
  <si>
    <t>No course numbers in program below 100</t>
  </si>
  <si>
    <t>No character limit</t>
  </si>
  <si>
    <t>Check against common course numbers that are active, discontinued, pending</t>
  </si>
  <si>
    <t>All terms should have at least 1 course</t>
  </si>
  <si>
    <t xml:space="preserve">Maximum of 12 </t>
  </si>
  <si>
    <t>Most are 15 or 16; other numbers are out of bounds</t>
  </si>
  <si>
    <t>Min Credits should be less or equal to Max credits unless Max is null</t>
  </si>
  <si>
    <t>Must be greater than 0.  No courses are greater than 20 credits</t>
  </si>
  <si>
    <t>No maximum is listed if course does not have maximum credit hours</t>
  </si>
  <si>
    <t>This may be the time to go to minutes instead of hours</t>
  </si>
  <si>
    <t xml:space="preserve">The number of minimum lecture contact hours that a course consists of based on either 50, 55, or 60 minute hours, historically. 50 minute hours are considered the default.  If college uses 55 minutes, multiplier is 1.1.  If college uses 60 minute hours, multiplier is 1.2.    If left “Null” then course has no lecture component.  </t>
  </si>
  <si>
    <t xml:space="preserve">The number of minimum lab hours that a course consists of based on either 50, 55, or 60 minute hours, historically.   50 minute hours are considered the default.  If college uses 55 minutes, multiplier is 1.1.  If college uses 60 minute hours, multiplier is 1.2.    If left “Null” then course has no lecture component.  </t>
  </si>
  <si>
    <t xml:space="preserve">The number of minimum clinical hours that a course consists of based on either 50, 55, or 60 minute hours, historically.   50 minute hours are considered the default.  If college uses 55 minutes, multiplier is 1.1.  If college uses 60 minute hours, multiplier is 1.2.    If left “Null” then course has no lecture component.  </t>
  </si>
  <si>
    <t xml:space="preserve">The number of minimum work experience hours that a course consists of based on either 50, 55, or 60 minute hours, historically.   50 minute hours are considered the default.  If college uses 55 minutes, multiplier is 1.1.  If college uses 60 minute hours, multiplier is 1.2.    If left “Null” then course has no lecture component.  </t>
  </si>
  <si>
    <t>Clinical contact hours divided by clinical credit hours = 16 (with multiplier)</t>
  </si>
  <si>
    <t>Lab contact hours divided by lab Credit hours = 10.66 with multiplier</t>
  </si>
  <si>
    <t>Lecture contact hours divided by lecture Credit hours = 5.33 with multiplier</t>
  </si>
  <si>
    <t xml:space="preserve">Work experience contact hours divided by work exp. Credit hours = 21.33 </t>
  </si>
  <si>
    <t>C, S, H, Ot, ES, EM, EC, EH, EB</t>
  </si>
  <si>
    <t>This field may be left null</t>
  </si>
  <si>
    <t>Must be greater than 0 if not null.   No courses are greater than 20 credits</t>
  </si>
  <si>
    <t xml:space="preserve">Max credits should be greater or equal to Min credits unless Max is null.  No value is required. </t>
  </si>
  <si>
    <t>Summer term may be a number about 8 weeks</t>
  </si>
  <si>
    <t>W, P, S, M, B, H</t>
  </si>
  <si>
    <t>Credit hours less than or equal to total course credits</t>
  </si>
  <si>
    <t>Yes; Null</t>
  </si>
  <si>
    <t>M; A; 0; M1; M2; M3: A1; A2; A3: Null</t>
  </si>
  <si>
    <t xml:space="preserve">Character limit of 1000. </t>
  </si>
  <si>
    <t>DD/MM/YYYY</t>
  </si>
  <si>
    <t>See expected dates in description</t>
  </si>
  <si>
    <t xml:space="preserve">Don't want a non-existing number </t>
  </si>
  <si>
    <t>Prefix</t>
  </si>
  <si>
    <t>Name</t>
  </si>
  <si>
    <t>ACC</t>
  </si>
  <si>
    <t>Accounting</t>
  </si>
  <si>
    <t>ADI</t>
  </si>
  <si>
    <t>Advanced Diagnostic Imaging</t>
  </si>
  <si>
    <t>ADM</t>
  </si>
  <si>
    <t>Administrative Assistant</t>
  </si>
  <si>
    <t>ADN</t>
  </si>
  <si>
    <t>ADN Associate Degree Nursing</t>
  </si>
  <si>
    <t>AGA</t>
  </si>
  <si>
    <t>Agriculture - Agronomy</t>
  </si>
  <si>
    <t>AGB</t>
  </si>
  <si>
    <t>Agriculture - Farm Management</t>
  </si>
  <si>
    <t>AGC</t>
  </si>
  <si>
    <t>Agriculture - Comprehensive -Miscellaneous</t>
  </si>
  <si>
    <t>AGE</t>
  </si>
  <si>
    <t>Agriculture - Equine</t>
  </si>
  <si>
    <t>AGF</t>
  </si>
  <si>
    <t>Agriculture - Floral</t>
  </si>
  <si>
    <t>AGH</t>
  </si>
  <si>
    <t>Agriculture - Horticulture</t>
  </si>
  <si>
    <t>AGM</t>
  </si>
  <si>
    <t>Agriculture - Mechanics</t>
  </si>
  <si>
    <t>AGN</t>
  </si>
  <si>
    <t>Agriculture - Natural Resources and Forestry</t>
  </si>
  <si>
    <t>AGP</t>
  </si>
  <si>
    <t>Agriculture - Precision Ag</t>
  </si>
  <si>
    <t>AGS</t>
  </si>
  <si>
    <t>Agriculture - Science, Animal</t>
  </si>
  <si>
    <t>AGT</t>
  </si>
  <si>
    <t>Agriculture - Technology</t>
  </si>
  <si>
    <t>AGV</t>
  </si>
  <si>
    <t>Agriculture - Vet Technology</t>
  </si>
  <si>
    <t>ANI</t>
  </si>
  <si>
    <t>Animation</t>
  </si>
  <si>
    <t>ANT</t>
  </si>
  <si>
    <t>Anthropology</t>
  </si>
  <si>
    <t>APP</t>
  </si>
  <si>
    <t>Apparel Merchandising</t>
  </si>
  <si>
    <t>ARC</t>
  </si>
  <si>
    <t>Architectural</t>
  </si>
  <si>
    <t>ART</t>
  </si>
  <si>
    <t>Art</t>
  </si>
  <si>
    <t>ASL</t>
  </si>
  <si>
    <t>ASL American Sign Language</t>
  </si>
  <si>
    <t>ASM</t>
  </si>
  <si>
    <t>ASM Aging Services Management</t>
  </si>
  <si>
    <t>ATC</t>
  </si>
  <si>
    <t>Auto Tech - CAP (Chrysler)</t>
  </si>
  <si>
    <t>ATF</t>
  </si>
  <si>
    <t>Auto Tech - ASSET (Ford)</t>
  </si>
  <si>
    <t>ATG</t>
  </si>
  <si>
    <t>Auto Tech - ASEP (GM)</t>
  </si>
  <si>
    <t>ATR</t>
  </si>
  <si>
    <t>Automation Tech and Robotics</t>
  </si>
  <si>
    <t>ATT</t>
  </si>
  <si>
    <t>Automotive Technology - TSEP (ACDelco)</t>
  </si>
  <si>
    <t>AUT</t>
  </si>
  <si>
    <t>Automotive Technology</t>
  </si>
  <si>
    <t>AVI</t>
  </si>
  <si>
    <t>Aviation</t>
  </si>
  <si>
    <t>AVM</t>
  </si>
  <si>
    <t>Aviation Maintenance</t>
  </si>
  <si>
    <t>AVR</t>
  </si>
  <si>
    <t>AVR Augmented and Virtual Reality</t>
  </si>
  <si>
    <t>BAT</t>
  </si>
  <si>
    <t>Bureau of Apprenticeship</t>
  </si>
  <si>
    <t>BCA</t>
  </si>
  <si>
    <t>Business Computer Application</t>
  </si>
  <si>
    <t>BIO</t>
  </si>
  <si>
    <t>Biology</t>
  </si>
  <si>
    <t>BIR</t>
  </si>
  <si>
    <t>Band Instrument Repair</t>
  </si>
  <si>
    <t>BMA</t>
  </si>
  <si>
    <t>Building Maintenance</t>
  </si>
  <si>
    <t>BPT</t>
  </si>
  <si>
    <t>Bioprocess Technology</t>
  </si>
  <si>
    <t>BUS</t>
  </si>
  <si>
    <t>Business</t>
  </si>
  <si>
    <t>CAD</t>
  </si>
  <si>
    <t>CAD Computer Aided Drafting</t>
  </si>
  <si>
    <t>CAS</t>
  </si>
  <si>
    <t>Casino Management</t>
  </si>
  <si>
    <t>CAT</t>
  </si>
  <si>
    <t>Caterpillar Technology - Diesel</t>
  </si>
  <si>
    <t>CDH</t>
  </si>
  <si>
    <t>Community Dental Health</t>
  </si>
  <si>
    <t>CET</t>
  </si>
  <si>
    <t>Civil Engineering Technology</t>
  </si>
  <si>
    <t>CFR</t>
  </si>
  <si>
    <t>Computer Forensics</t>
  </si>
  <si>
    <t>CHM</t>
  </si>
  <si>
    <t>Chemistry</t>
  </si>
  <si>
    <t>CHT</t>
  </si>
  <si>
    <t>Chem Tech</t>
  </si>
  <si>
    <t>CIM</t>
  </si>
  <si>
    <t>Cancer Information Management</t>
  </si>
  <si>
    <t>CIN</t>
  </si>
  <si>
    <t>Cinematography</t>
  </si>
  <si>
    <t>CIS</t>
  </si>
  <si>
    <t>Computer Programming</t>
  </si>
  <si>
    <t>CLS</t>
  </si>
  <si>
    <t>CLS Cultural Studies</t>
  </si>
  <si>
    <t>CNS</t>
  </si>
  <si>
    <t>Conservation Technology</t>
  </si>
  <si>
    <t>COM</t>
  </si>
  <si>
    <t>Communication</t>
  </si>
  <si>
    <t>CON</t>
  </si>
  <si>
    <t>Construction</t>
  </si>
  <si>
    <t>COS</t>
  </si>
  <si>
    <t>Cosmetology</t>
  </si>
  <si>
    <t>CPC</t>
  </si>
  <si>
    <t>Certified Professional Coder</t>
  </si>
  <si>
    <t>CRC</t>
  </si>
  <si>
    <t>Court Reporting &amp; Captioning Programs</t>
  </si>
  <si>
    <t>CRJ</t>
  </si>
  <si>
    <t>Criminal Justice</t>
  </si>
  <si>
    <t>CRR</t>
  </si>
  <si>
    <t>Collision Repair and Refinish</t>
  </si>
  <si>
    <t>CRT</t>
  </si>
  <si>
    <t>Commercial Art</t>
  </si>
  <si>
    <t>CSC</t>
  </si>
  <si>
    <t>Computer Science</t>
  </si>
  <si>
    <t>CSP</t>
  </si>
  <si>
    <t>Central Sterile Processing</t>
  </si>
  <si>
    <t>DAN</t>
  </si>
  <si>
    <t>Dance</t>
  </si>
  <si>
    <t>DAT</t>
  </si>
  <si>
    <t>Data Analytics</t>
  </si>
  <si>
    <t>DEA</t>
  </si>
  <si>
    <t>Dental Assistant</t>
  </si>
  <si>
    <t>DEN</t>
  </si>
  <si>
    <t>Dental</t>
  </si>
  <si>
    <t>DHY</t>
  </si>
  <si>
    <t>Dental Hygiene</t>
  </si>
  <si>
    <t>DLT</t>
  </si>
  <si>
    <t>Dental Lab Technology</t>
  </si>
  <si>
    <t>DRA</t>
  </si>
  <si>
    <t>Drama - Film and Theatre</t>
  </si>
  <si>
    <t>DRF</t>
  </si>
  <si>
    <t>Drafting</t>
  </si>
  <si>
    <t>DSL</t>
  </si>
  <si>
    <t>Diesel</t>
  </si>
  <si>
    <t>DSV</t>
  </si>
  <si>
    <t>Disability Services</t>
  </si>
  <si>
    <t>DTM</t>
  </si>
  <si>
    <t>Dietary Management</t>
  </si>
  <si>
    <t>ECE</t>
  </si>
  <si>
    <t>Early Childhood Education</t>
  </si>
  <si>
    <t>ECN</t>
  </si>
  <si>
    <t>Economics</t>
  </si>
  <si>
    <t>EDM</t>
  </si>
  <si>
    <t>Emergency &amp; Disaster Management</t>
  </si>
  <si>
    <t>EDU</t>
  </si>
  <si>
    <t>Education</t>
  </si>
  <si>
    <t>EGR</t>
  </si>
  <si>
    <t>Engineering</t>
  </si>
  <si>
    <t>EGT</t>
  </si>
  <si>
    <t>Engineering Technology</t>
  </si>
  <si>
    <t>ELE</t>
  </si>
  <si>
    <t>Electrical Technology</t>
  </si>
  <si>
    <t>ELL</t>
  </si>
  <si>
    <t>English Language Learner</t>
  </si>
  <si>
    <t>ELT</t>
  </si>
  <si>
    <t>Electronics</t>
  </si>
  <si>
    <t>EMS</t>
  </si>
  <si>
    <t>Emergency Medical Services</t>
  </si>
  <si>
    <t>END</t>
  </si>
  <si>
    <t>Electroneurodiagnostic Tech</t>
  </si>
  <si>
    <t>ENG</t>
  </si>
  <si>
    <t>English Composition</t>
  </si>
  <si>
    <t>ENV</t>
  </si>
  <si>
    <t>Environmental Science</t>
  </si>
  <si>
    <t>ESI</t>
  </si>
  <si>
    <t>ESL - Intensive</t>
  </si>
  <si>
    <t>ESL</t>
  </si>
  <si>
    <t>English as a Second Language (Non-intensive)</t>
  </si>
  <si>
    <t>EVP</t>
  </si>
  <si>
    <t>Event Planning</t>
  </si>
  <si>
    <t>EVS</t>
  </si>
  <si>
    <t>Environmental Studies</t>
  </si>
  <si>
    <t>EXS</t>
  </si>
  <si>
    <t>Exercise Science</t>
  </si>
  <si>
    <t>FIN</t>
  </si>
  <si>
    <t>Finance</t>
  </si>
  <si>
    <t>FIR</t>
  </si>
  <si>
    <t>Fire Science</t>
  </si>
  <si>
    <t>FLA</t>
  </si>
  <si>
    <t>Foreign Language - Arabic</t>
  </si>
  <si>
    <t>FLC</t>
  </si>
  <si>
    <t>Foreign Language - Chinese</t>
  </si>
  <si>
    <t>FLF</t>
  </si>
  <si>
    <t>Foreign Language - French</t>
  </si>
  <si>
    <t>FLG</t>
  </si>
  <si>
    <t>Foreign Language - German</t>
  </si>
  <si>
    <t>FLH</t>
  </si>
  <si>
    <t>Foreign Language - Hindi</t>
  </si>
  <si>
    <t>FLI</t>
  </si>
  <si>
    <t>Foreign Language - Italian</t>
  </si>
  <si>
    <t>FLJ</t>
  </si>
  <si>
    <t>Foreign Language - Japanese</t>
  </si>
  <si>
    <t>FLK</t>
  </si>
  <si>
    <t>Foreign Language - Greek</t>
  </si>
  <si>
    <t>FLL</t>
  </si>
  <si>
    <t>Foreign Language - Latin</t>
  </si>
  <si>
    <t>FLP</t>
  </si>
  <si>
    <t>Foreign Language - Polynesian</t>
  </si>
  <si>
    <t>FLR</t>
  </si>
  <si>
    <t>Foreign Language - Russian</t>
  </si>
  <si>
    <t>FLS</t>
  </si>
  <si>
    <t>Foreign Language - Spanish</t>
  </si>
  <si>
    <t>FLW</t>
  </si>
  <si>
    <t>Foreign Language - Hebrew</t>
  </si>
  <si>
    <t>GEO</t>
  </si>
  <si>
    <t>Geography</t>
  </si>
  <si>
    <t>GIS</t>
  </si>
  <si>
    <t>Geographic Information Systems</t>
  </si>
  <si>
    <t>GLS</t>
  </si>
  <si>
    <t>Global Studies</t>
  </si>
  <si>
    <t>GRA</t>
  </si>
  <si>
    <t>Graphic Communications</t>
  </si>
  <si>
    <t>GRD</t>
  </si>
  <si>
    <t>Graphic Design</t>
  </si>
  <si>
    <t>GRT</t>
  </si>
  <si>
    <t>Graphic Technologies</t>
  </si>
  <si>
    <t>GUS</t>
  </si>
  <si>
    <t>Gunsmithing</t>
  </si>
  <si>
    <t>HCA</t>
  </si>
  <si>
    <t>Health Care Administration</t>
  </si>
  <si>
    <t>HCM</t>
  </si>
  <si>
    <t>HCM Hospitality, Culinary Arts &amp; Management</t>
  </si>
  <si>
    <t>HCR</t>
  </si>
  <si>
    <t>Heating and Air Conditioning</t>
  </si>
  <si>
    <t>HEQ</t>
  </si>
  <si>
    <t>Heavy Equipment</t>
  </si>
  <si>
    <t>HIS</t>
  </si>
  <si>
    <t>History</t>
  </si>
  <si>
    <t>HIT</t>
  </si>
  <si>
    <t>Health Information Technology</t>
  </si>
  <si>
    <t>HON</t>
  </si>
  <si>
    <t>Honors</t>
  </si>
  <si>
    <t>HSC</t>
  </si>
  <si>
    <t>Health Science</t>
  </si>
  <si>
    <t>HSE</t>
  </si>
  <si>
    <t>Health, Safety, &amp; Envir. Tech</t>
  </si>
  <si>
    <t>HSV</t>
  </si>
  <si>
    <t>Human Services</t>
  </si>
  <si>
    <t>HUC</t>
  </si>
  <si>
    <t>Health Unit Coordinator</t>
  </si>
  <si>
    <t>HUM</t>
  </si>
  <si>
    <t>Humanities</t>
  </si>
  <si>
    <t>IND</t>
  </si>
  <si>
    <t>Industrial Technology</t>
  </si>
  <si>
    <t>INF</t>
  </si>
  <si>
    <t>Informatics</t>
  </si>
  <si>
    <t>INT</t>
  </si>
  <si>
    <t>Interior Design</t>
  </si>
  <si>
    <t>ITP</t>
  </si>
  <si>
    <t>Interpreting</t>
  </si>
  <si>
    <t>ITR</t>
  </si>
  <si>
    <t>Interpreting &amp; Translation</t>
  </si>
  <si>
    <t>JOU</t>
  </si>
  <si>
    <t>Journalism</t>
  </si>
  <si>
    <t>LEO</t>
  </si>
  <si>
    <t>Laser Electro-Optics Tech</t>
  </si>
  <si>
    <t>LGL</t>
  </si>
  <si>
    <t>Legal Assistant</t>
  </si>
  <si>
    <t>LIT</t>
  </si>
  <si>
    <t>Literature</t>
  </si>
  <si>
    <t>MAP</t>
  </si>
  <si>
    <t>Medical Assistant</t>
  </si>
  <si>
    <t>MAS</t>
  </si>
  <si>
    <t>Masonry</t>
  </si>
  <si>
    <t>MAT</t>
  </si>
  <si>
    <t>Mathematics</t>
  </si>
  <si>
    <t>MDT</t>
  </si>
  <si>
    <t>MDT Mobile Development Technology</t>
  </si>
  <si>
    <t>MFG</t>
  </si>
  <si>
    <t>Manufacturing</t>
  </si>
  <si>
    <t>MGT</t>
  </si>
  <si>
    <t>Management</t>
  </si>
  <si>
    <t>MIL</t>
  </si>
  <si>
    <t>Military and ROTC</t>
  </si>
  <si>
    <t>MKT</t>
  </si>
  <si>
    <t>Marketing</t>
  </si>
  <si>
    <t>MLT</t>
  </si>
  <si>
    <t>Medical Lab Tech</t>
  </si>
  <si>
    <t>MLW</t>
  </si>
  <si>
    <t>Millwork - Architectural</t>
  </si>
  <si>
    <t>MMS</t>
  </si>
  <si>
    <t>Mass Media Studies</t>
  </si>
  <si>
    <t>MOR</t>
  </si>
  <si>
    <t>Mortuary Service</t>
  </si>
  <si>
    <t>MOT</t>
  </si>
  <si>
    <t>Motorcycle Technology</t>
  </si>
  <si>
    <t>MSE</t>
  </si>
  <si>
    <t>MSE Marine and Small Engine Tech</t>
  </si>
  <si>
    <t>MST</t>
  </si>
  <si>
    <t>Massage Therapy</t>
  </si>
  <si>
    <t>MTR</t>
  </si>
  <si>
    <t>Medical Transcription</t>
  </si>
  <si>
    <t>MUA</t>
  </si>
  <si>
    <t>Music - Applied</t>
  </si>
  <si>
    <t>MUS</t>
  </si>
  <si>
    <t>Music - General</t>
  </si>
  <si>
    <t>NET</t>
  </si>
  <si>
    <t>Networking - Computer</t>
  </si>
  <si>
    <t>OPT</t>
  </si>
  <si>
    <t>Optometric/Ophthalmic Assisting</t>
  </si>
  <si>
    <t>OTA</t>
  </si>
  <si>
    <t>Occupational Therapy Assisting</t>
  </si>
  <si>
    <t>PAR</t>
  </si>
  <si>
    <t>Parts Dist. &amp; Inv. Control</t>
  </si>
  <si>
    <t>PEA</t>
  </si>
  <si>
    <t>Physical Education - Activities</t>
  </si>
  <si>
    <t>PEC</t>
  </si>
  <si>
    <t>Physical Education - Coaching/Officiating</t>
  </si>
  <si>
    <t>PEH</t>
  </si>
  <si>
    <t>Physical Education &amp; Health - General</t>
  </si>
  <si>
    <t>PET</t>
  </si>
  <si>
    <t>Physical Education - Training</t>
  </si>
  <si>
    <t>PEV</t>
  </si>
  <si>
    <t>Physical Education - Intercollegiate</t>
  </si>
  <si>
    <t>PHB</t>
  </si>
  <si>
    <t>Phlebotomy</t>
  </si>
  <si>
    <t>PHI</t>
  </si>
  <si>
    <t>Philosophy</t>
  </si>
  <si>
    <t>PHR</t>
  </si>
  <si>
    <t>Pharmacy Tech</t>
  </si>
  <si>
    <t>PHS</t>
  </si>
  <si>
    <t>Physical Science</t>
  </si>
  <si>
    <t>PHT</t>
  </si>
  <si>
    <t>Photography - Commercial</t>
  </si>
  <si>
    <t>PHY</t>
  </si>
  <si>
    <t>Physics</t>
  </si>
  <si>
    <t>PLU</t>
  </si>
  <si>
    <t>Plumbing</t>
  </si>
  <si>
    <t>PNN</t>
  </si>
  <si>
    <t>PNN Practical Nursing</t>
  </si>
  <si>
    <t>POL</t>
  </si>
  <si>
    <t>Political Science</t>
  </si>
  <si>
    <t>PRL</t>
  </si>
  <si>
    <t>Paralegal</t>
  </si>
  <si>
    <t>PSY</t>
  </si>
  <si>
    <t>Psychology</t>
  </si>
  <si>
    <t>PTA</t>
  </si>
  <si>
    <t>PTA Physical Therapist Assistant</t>
  </si>
  <si>
    <t>PWL</t>
  </si>
  <si>
    <t>Powerline</t>
  </si>
  <si>
    <t>RAD</t>
  </si>
  <si>
    <t>Radiologic Technology</t>
  </si>
  <si>
    <t>RCP</t>
  </si>
  <si>
    <t>RCP Respiratory Therapy</t>
  </si>
  <si>
    <t>RDG</t>
  </si>
  <si>
    <t>Reading</t>
  </si>
  <si>
    <t>REC</t>
  </si>
  <si>
    <t>Recreation</t>
  </si>
  <si>
    <t>REL</t>
  </si>
  <si>
    <t>Religion</t>
  </si>
  <si>
    <t>RNF</t>
  </si>
  <si>
    <t>Registered Nurse First Assistant</t>
  </si>
  <si>
    <t>RRO</t>
  </si>
  <si>
    <t>RRO Railroad Operations</t>
  </si>
  <si>
    <t>SCI</t>
  </si>
  <si>
    <t>Science</t>
  </si>
  <si>
    <t>SCM</t>
  </si>
  <si>
    <t>SCM Supply Chain Management</t>
  </si>
  <si>
    <t>SCS</t>
  </si>
  <si>
    <t>Sign Communication Skills</t>
  </si>
  <si>
    <t>SDV</t>
  </si>
  <si>
    <t>Student Development</t>
  </si>
  <si>
    <t>SER</t>
  </si>
  <si>
    <t>SER Sustainable Energy Resources</t>
  </si>
  <si>
    <t>SMM</t>
  </si>
  <si>
    <t>Social Media and Marketing</t>
  </si>
  <si>
    <t>SOC</t>
  </si>
  <si>
    <t>Sociology</t>
  </si>
  <si>
    <t>SPC</t>
  </si>
  <si>
    <t>Speech</t>
  </si>
  <si>
    <t>SRV</t>
  </si>
  <si>
    <t>Surveying</t>
  </si>
  <si>
    <t>STR</t>
  </si>
  <si>
    <t>Structural Steel</t>
  </si>
  <si>
    <t>SUR</t>
  </si>
  <si>
    <t>Surgical Technology</t>
  </si>
  <si>
    <t>TDT</t>
  </si>
  <si>
    <t>Truck Driving &amp; Transp.</t>
  </si>
  <si>
    <t>TEL</t>
  </si>
  <si>
    <t>Telecommunications</t>
  </si>
  <si>
    <t>TRV</t>
  </si>
  <si>
    <t>Travel &amp; Tourism</t>
  </si>
  <si>
    <t>UTL</t>
  </si>
  <si>
    <t>Utilities</t>
  </si>
  <si>
    <t>VIN</t>
  </si>
  <si>
    <t>Viticulture</t>
  </si>
  <si>
    <t>VRT</t>
  </si>
  <si>
    <t>Virtual Reality Technology</t>
  </si>
  <si>
    <t>WAT</t>
  </si>
  <si>
    <t>Water Environmental Tech</t>
  </si>
  <si>
    <t>WBL</t>
  </si>
  <si>
    <t>Work Based Learning</t>
  </si>
  <si>
    <t>WDV</t>
  </si>
  <si>
    <t>Web Development</t>
  </si>
  <si>
    <t>WEL</t>
  </si>
  <si>
    <t>Welding</t>
  </si>
  <si>
    <t>WST</t>
  </si>
  <si>
    <t>Women's Studies</t>
  </si>
  <si>
    <t>WTT</t>
  </si>
  <si>
    <t>Wind Energy &amp; Turbine Tech</t>
  </si>
  <si>
    <t>College</t>
  </si>
  <si>
    <t>Discipline</t>
  </si>
  <si>
    <t>Course Catalog Number</t>
  </si>
  <si>
    <t>Full Course Title</t>
  </si>
  <si>
    <t>Credits</t>
  </si>
  <si>
    <t>Variable Hours</t>
  </si>
  <si>
    <t>Category</t>
  </si>
  <si>
    <t>Lecture</t>
  </si>
  <si>
    <t>Lab</t>
  </si>
  <si>
    <t>Clinic</t>
  </si>
  <si>
    <t>Internship</t>
  </si>
  <si>
    <t>Description</t>
  </si>
  <si>
    <t>Element</t>
  </si>
  <si>
    <t>Description and Expected Business Rules</t>
  </si>
  <si>
    <t>Description and Business Rules</t>
  </si>
  <si>
    <t>Specs</t>
  </si>
  <si>
    <t>Title of Iowa community college; 1 of 15 options</t>
  </si>
  <si>
    <t>15 options</t>
  </si>
  <si>
    <t>N/A</t>
  </si>
  <si>
    <t>May be represented by a number 01 through 16</t>
  </si>
  <si>
    <t>3 letters</t>
  </si>
  <si>
    <t>Number of course; from 001 to 999</t>
  </si>
  <si>
    <t>001 to 999</t>
  </si>
  <si>
    <t>XXX or ZZZ may be found in some cases historically and currently</t>
  </si>
  <si>
    <t>GEB, GEH, GEB, GES, GEM, GEW, GEP represent course blocks</t>
  </si>
  <si>
    <t>000 to 099 must have category D= Developmental; Discipline+Course number must have same credits, full course title, and variable hours</t>
  </si>
  <si>
    <t>No spaces; Discipline+Course number must have same credits, full course title, and variable hours</t>
  </si>
  <si>
    <t>State accepted name for the course</t>
  </si>
  <si>
    <t>Must match for all courses with the same discipline+number</t>
  </si>
  <si>
    <t xml:space="preserve">There is a list of common accepted title naming styles--do not need to build those into system?  </t>
  </si>
  <si>
    <t>Populated if there is a range in credits</t>
  </si>
  <si>
    <t>Y = Yes; null = No</t>
  </si>
  <si>
    <t xml:space="preserve">A course should only be variable if all courses with that discipline+number are variable. </t>
  </si>
  <si>
    <t xml:space="preserve">Some differences exist. </t>
  </si>
  <si>
    <t>Either a single number or a range</t>
  </si>
  <si>
    <t>The number of credit hours for the course; May be represented as a range from low - high</t>
  </si>
  <si>
    <t>Whether a course is Developmental, Career/Technical, or Arts/Science</t>
  </si>
  <si>
    <t>D=Developmental; C=CTE; A=A/S</t>
  </si>
  <si>
    <t>Some historical may not have allowable category</t>
  </si>
  <si>
    <t xml:space="preserve">Number of total contact hours in course that are lecture. </t>
  </si>
  <si>
    <t>Number of total contact hours in course that are laboratory</t>
  </si>
  <si>
    <t xml:space="preserve">Number of total contact hours in course that are clinical. </t>
  </si>
  <si>
    <t xml:space="preserve">Number of total contact hours in course that are work-based learning/internship. </t>
  </si>
  <si>
    <t>Course Description used by college; High character limit</t>
  </si>
  <si>
    <t>Whether a course is Active (students could enroll); Inactive (historically enrolled students but replaced by newer version of course); or Discontinued (no current version of course is available for students)</t>
  </si>
  <si>
    <t>1 credit ~ 16 hours</t>
  </si>
  <si>
    <t>1 credit ~ 32hours</t>
  </si>
  <si>
    <t>1 credit ~ 48 hours</t>
  </si>
  <si>
    <t>1 credit ~ 64 hours</t>
  </si>
  <si>
    <t>Some colleges have put in numbers like 1, 2, 3, because of misunderstanding of requirement</t>
  </si>
  <si>
    <t xml:space="preserve">Colleges may have a multiplier depending if they have 55 or 60 minute contact hours; Total contact hours of these 4 categories should be divisible by ratios in column D to obtain course credit hours. </t>
  </si>
  <si>
    <t>No Specs</t>
  </si>
  <si>
    <t>No compliance</t>
  </si>
  <si>
    <t>Some may be missing historically</t>
  </si>
  <si>
    <t>Active; Inactive; Discontinued</t>
  </si>
  <si>
    <t xml:space="preserve">A few issues of duplicate courses and statuses in historical data. </t>
  </si>
  <si>
    <t xml:space="preserve">Usually, only one status should be present in a given year and term.   The most recent status should be the one present.  However, there may be an Active and Inactive course but only Active should be shown.  </t>
  </si>
  <si>
    <t xml:space="preserve">There should be no courses with different titles, but is present historically.  There may be inactive or discontinued courses with a different name, but if those are reactivated, they must take on the current active course name. </t>
  </si>
  <si>
    <t>Educational Programs Report</t>
  </si>
  <si>
    <t>AS-28 aka Program Detailed Course Listing</t>
  </si>
  <si>
    <t>Program Compliance Report</t>
  </si>
  <si>
    <t>Common Course Numbering Report</t>
  </si>
  <si>
    <t>Course Syllabus Outline</t>
  </si>
  <si>
    <t>ICCPHSE New program report (New Programs)</t>
  </si>
  <si>
    <t>Notice of Intent Form (New Programs)</t>
  </si>
  <si>
    <t>Labor Market Information (New Programs)</t>
  </si>
  <si>
    <t>New Program Proposal Form</t>
  </si>
  <si>
    <t>New Program Summary Form  </t>
  </si>
  <si>
    <t>Program Comparison Report (Inline Changes in proposals)</t>
  </si>
  <si>
    <t>Program Comparison Report (Side by Side comparison of changes in proposals)</t>
  </si>
  <si>
    <t>Number of Proposals approved by Type per term</t>
  </si>
  <si>
    <t>Program Consultant Locator</t>
  </si>
  <si>
    <t>Unattached Courses</t>
  </si>
  <si>
    <t>Report Name</t>
  </si>
  <si>
    <t>When used</t>
  </si>
  <si>
    <t>Universal</t>
  </si>
  <si>
    <t>See EPR Elements Tab</t>
  </si>
  <si>
    <t>Spreadsheet</t>
  </si>
  <si>
    <t>Sorting/Searchable</t>
  </si>
  <si>
    <t>Pretty Print</t>
  </si>
  <si>
    <t>Accreditation;  Quality Assurance</t>
  </si>
  <si>
    <t>See Compliance Tab</t>
  </si>
  <si>
    <t xml:space="preserve">By College; by Year/Term; by Program Type; By CIP#; By Program Award; </t>
  </si>
  <si>
    <t xml:space="preserve">Total course characteristics based on search. </t>
  </si>
  <si>
    <t>Total program characteristics based on search</t>
  </si>
  <si>
    <t>Visual depiction of all program characteristics based on search</t>
  </si>
  <si>
    <t>A visual review of all state compliance requirements for programs based on search</t>
  </si>
  <si>
    <t>Compliance; Articulation; Quality Assurance</t>
  </si>
  <si>
    <t>See CCN Elements Tab</t>
  </si>
  <si>
    <t>By College; by Year/Term; by Course Type; By Course Title; By Discipline; By Number; By Category; By Status</t>
  </si>
  <si>
    <t>Output Format</t>
  </si>
  <si>
    <t>Visual depiction of all course characteristics based on a course search</t>
  </si>
  <si>
    <t>Articulation; College Decisions</t>
  </si>
  <si>
    <t>Visual depiction of some EPR elements plus initiator elements and NOI elements</t>
  </si>
  <si>
    <t>Program Approval and Articulation</t>
  </si>
  <si>
    <t>By College; By CIP; By program title</t>
  </si>
  <si>
    <t>Visual depiction of some EPR elements plus initiator elements and some NOI form elements</t>
  </si>
  <si>
    <t xml:space="preserve">Program Approval  </t>
  </si>
  <si>
    <t xml:space="preserve">See list of required elements; </t>
  </si>
  <si>
    <t>Must be in place before New Program Proposal form; Expires after 365 days</t>
  </si>
  <si>
    <t>Condition Report</t>
  </si>
  <si>
    <t>No requirements</t>
  </si>
  <si>
    <t>Required Elements</t>
  </si>
  <si>
    <t>By Proposal type; By Year/Term; By College</t>
  </si>
  <si>
    <t xml:space="preserve">A visual representation of all CIP numbers and the consultant who reviews them. </t>
  </si>
  <si>
    <t>Program Approval</t>
  </si>
  <si>
    <t>See CIPs by Consultant</t>
  </si>
  <si>
    <t>Required Elements: CIP#; Consultant #1; Consultant #2 (if applicable)</t>
  </si>
  <si>
    <t>By CIP Number; By Consultant</t>
  </si>
  <si>
    <t xml:space="preserve">A tabulation of all program types over a certain year and or term. </t>
  </si>
  <si>
    <t>A report that shows changes in a program from the current version to the proposal version (within the current version)</t>
  </si>
  <si>
    <t>A report that shows changes in a program from the current version to the proposal version (side by side versions)</t>
  </si>
  <si>
    <t>Pretty Print or Spreadsheet?</t>
  </si>
  <si>
    <t>Quality Assurance and Accreditation</t>
  </si>
  <si>
    <t xml:space="preserve">A list of all courses for a college that are not included in a CTE or Transfer program. </t>
  </si>
  <si>
    <t xml:space="preserve">Needed?  </t>
  </si>
  <si>
    <t>Needed?</t>
  </si>
  <si>
    <t>By College; By Year/Term</t>
  </si>
  <si>
    <t>See AS28 report</t>
  </si>
  <si>
    <t xml:space="preserve">Available during approval process. </t>
  </si>
  <si>
    <t xml:space="preserve">Available during modification approval process. </t>
  </si>
  <si>
    <t>CIP</t>
  </si>
  <si>
    <t>Title</t>
  </si>
  <si>
    <t>Weeks</t>
  </si>
  <si>
    <t>Cr. H</t>
  </si>
  <si>
    <t>Avg Cr. H Per Term</t>
  </si>
  <si>
    <t>Gen Ed Cr. H</t>
  </si>
  <si>
    <t>Gen Ed Catg</t>
  </si>
  <si>
    <t>%Tech Core</t>
  </si>
  <si>
    <t>Tech Core Cr. H</t>
  </si>
  <si>
    <t>GE-C</t>
  </si>
  <si>
    <t>GE-H</t>
  </si>
  <si>
    <t>GE-S</t>
  </si>
  <si>
    <t>GE-Ot</t>
  </si>
  <si>
    <t>APS-SP</t>
  </si>
  <si>
    <t>APS-B</t>
  </si>
  <si>
    <t>APS-H</t>
  </si>
  <si>
    <t>APS-W</t>
  </si>
  <si>
    <t>APS-M</t>
  </si>
  <si>
    <t>APS-S</t>
  </si>
  <si>
    <t>APS-Ot</t>
  </si>
  <si>
    <t>The college where the program is being reviewed</t>
  </si>
  <si>
    <t xml:space="preserve">The National CIP number related to the program. </t>
  </si>
  <si>
    <t xml:space="preserve">The local name of the college program. </t>
  </si>
  <si>
    <t>The award type of the college program</t>
  </si>
  <si>
    <t xml:space="preserve">The number of weeks for the award. </t>
  </si>
  <si>
    <t>Requirements</t>
  </si>
  <si>
    <t xml:space="preserve">One of 15 College names, may be the abbreviation. </t>
  </si>
  <si>
    <t xml:space="preserve">Must be a valid CIP number. </t>
  </si>
  <si>
    <t>Must be unique for each award.</t>
  </si>
  <si>
    <t>Must be unique for each award.  These should be in order from highest award under college CIP to lowest and may have a number attached to the award such as Dipl1</t>
  </si>
  <si>
    <t>Must be 104 or less for 2-year degrees (AAS, APS, AAA) and 52 or less for Certificates and Diplomas UNLESS the ITSO has type = 07</t>
  </si>
  <si>
    <t xml:space="preserve">The number of credit hours for the award. </t>
  </si>
  <si>
    <t>Must be between 60 and 64 for AA or AS: Must be between 60 and 86 for AAS or AAA; between 62 and 68 for an APS: must be between 1 and 48 for Ceritificates; and must be between 15 and 48 for a diploma</t>
  </si>
  <si>
    <t xml:space="preserve">A calculation of total award credits divided by number of terms in award. </t>
  </si>
  <si>
    <t xml:space="preserve">Must be 19 or less for AAA, AAS, and APS award types. </t>
  </si>
  <si>
    <t>Text Numeric Formula</t>
  </si>
  <si>
    <t xml:space="preserve">A sum of all the credits that have been marked as general education or embedded education. </t>
  </si>
  <si>
    <t>A sum of all the award credits that have been marked as technical core in a program divided by the award total credits</t>
  </si>
  <si>
    <t xml:space="preserve">This must be 70% or above for diplomas, and 50% or more for AAS and AAA.  </t>
  </si>
  <si>
    <t>Percentage</t>
  </si>
  <si>
    <t xml:space="preserve">A sum of the different types of courses marked with C, S, or H. </t>
  </si>
  <si>
    <t xml:space="preserve">Must be 3 or greater for AAS and AAA.  Must be 1 or greater for diploma.  </t>
  </si>
  <si>
    <t xml:space="preserve">A sum of the award credits that have been marked as technical core. </t>
  </si>
  <si>
    <t xml:space="preserve">A sum of the award credits that have been marked as communication course. </t>
  </si>
  <si>
    <t xml:space="preserve">AAA and AAS required at least one course marked with this category. </t>
  </si>
  <si>
    <t xml:space="preserve">A sum of the award credits that have been marked as humanities/social science course. </t>
  </si>
  <si>
    <t xml:space="preserve">A sum of the award credits that have been marked as science/math course. </t>
  </si>
  <si>
    <t xml:space="preserve">A sum of the award credits that have been marked as other general education type course. </t>
  </si>
  <si>
    <t xml:space="preserve">A sum of the award credits that have been marked as public speaking course. </t>
  </si>
  <si>
    <t xml:space="preserve">A sum of the award credits that have been marked as behavioral/social science course. </t>
  </si>
  <si>
    <t xml:space="preserve">A sum of the award credits that have been marked as humanities course. </t>
  </si>
  <si>
    <t xml:space="preserve">A sum of the award credits that have been marked as written communication course. </t>
  </si>
  <si>
    <t xml:space="preserve">A sum of the award credits that have been marked as mathematics course. </t>
  </si>
  <si>
    <t xml:space="preserve">A sum of the award credits that have been marked as science course. </t>
  </si>
  <si>
    <t xml:space="preserve">No requirements, this field helps check the% tech core field and is used in that calculation.  Must be 32 or greater for APS awards. </t>
  </si>
  <si>
    <t xml:space="preserve">APS required at least three credits marked with this category. </t>
  </si>
  <si>
    <t xml:space="preserve">APS required at least six credits marked with this category. </t>
  </si>
  <si>
    <t>No APS requirements, but can be used to total to the 32 required credits of general education</t>
  </si>
  <si>
    <t>EC</t>
  </si>
  <si>
    <t>ES</t>
  </si>
  <si>
    <t>EM</t>
  </si>
  <si>
    <t>EH</t>
  </si>
  <si>
    <t>EB</t>
  </si>
  <si>
    <t>Embedded Credits</t>
  </si>
  <si>
    <t>For that particular embedded course, how many credits of the course are general education</t>
  </si>
  <si>
    <t>Embedded Communication credits</t>
  </si>
  <si>
    <t>Embedded Science credits</t>
  </si>
  <si>
    <t>Embedded Math credits</t>
  </si>
  <si>
    <t>Embedded Humanities Credits</t>
  </si>
  <si>
    <t>Embedded Behavioral/Social Science credits</t>
  </si>
  <si>
    <t>No requirement, but this adds to the total general education credits element</t>
  </si>
  <si>
    <t>No requirement, but this adds to the C element</t>
  </si>
  <si>
    <t>Nc requirement, but this adds to the M element</t>
  </si>
  <si>
    <t>Na requirement, but this adds to the M element</t>
  </si>
  <si>
    <t>Nr requirement, but this adds to the H element</t>
  </si>
  <si>
    <t>Nc requirement, but this adds to the H element</t>
  </si>
  <si>
    <t>AAA and AAS required at least one course marked with this category.  For AA and AS, 8+ credits</t>
  </si>
  <si>
    <t>Add up all course total credits marked with C, S, H, or Ot plus any partial credits shown for EM, EH, EB, EC, ES.  These must add up to 15 or more for AAS and AAA, and 3 credits for Diploma.  APS requires 30 credits in a series of the elements listed below.  AA and AS require 40 credits</t>
  </si>
  <si>
    <t xml:space="preserve">AAA and AAS required at least one course marked with this category. For AA, 16+ credits: For AS, 8+ credits.  </t>
  </si>
  <si>
    <t xml:space="preserve">AAA and AAS required at least one course marked with this category. For AA, 8+ credits: For AS, 20+ credits. </t>
  </si>
  <si>
    <t>1 Credit Hour = 800 minutes of Lecture</t>
  </si>
  <si>
    <t>1 Credit Hour = 1600 minutes of Lab</t>
  </si>
  <si>
    <t>1 Credit Hour = 2400 minutes of Clinical Practice</t>
  </si>
  <si>
    <t>1 Credit Hours = 3200 minutes of Work Experience</t>
  </si>
  <si>
    <t>Clinical</t>
  </si>
  <si>
    <t>Work Experience</t>
  </si>
  <si>
    <t>Ratios</t>
  </si>
  <si>
    <t>50-Minute Hours</t>
  </si>
  <si>
    <t>55 minute hours</t>
  </si>
  <si>
    <t>60 minute hours</t>
  </si>
  <si>
    <t>Required numbers if not using a multiplier</t>
  </si>
  <si>
    <t>Multiplier 1.1</t>
  </si>
  <si>
    <t>Multiplier 1.2</t>
  </si>
  <si>
    <t>Example:  03 02 11 03 (most common ITSO)   The 03 is the I; 02 is the T; 11 is the S; and 03 is the O</t>
  </si>
  <si>
    <t>The I for all credit programs must be an 03</t>
  </si>
  <si>
    <t>If a program is below 22 total credits in length, the T can not be 02.  It is usually 03 for short-term, 07 for part-time, or 12 for advanced standing.</t>
  </si>
  <si>
    <t>If a program is an AAA, the T must be 13 for all program options, unless they are &lt;22 credits.</t>
  </si>
  <si>
    <t>If a program is an APS, the T must be 11 for all program options, unless they are &lt;22 credits.</t>
  </si>
  <si>
    <t xml:space="preserve">If a program is an AA award, the T is 08 and if the program is an AS award, the T is 09. </t>
  </si>
  <si>
    <t>The S for all credit programs must be 11 unless it is designated for special populations as an 09.</t>
  </si>
  <si>
    <r>
      <t xml:space="preserve">(Because it’s a computer-enforced business rule, it must know what’s acceptable and what’s not. so  s S can be either 11 or 09. </t>
    </r>
    <r>
      <rPr>
        <sz val="9"/>
        <color theme="1"/>
        <rFont val="Calibri"/>
        <family val="2"/>
        <scheme val="minor"/>
      </rPr>
      <t>There is nothing else a computer will be able to validate, unless you want an additional hurdle, like a Y/N question “Is This Program intended for Special Populations?” I don’t recommend that, since that is the question a consultant should ask if a modification/new program proposal is received with unusual code 09.  If program asks that question and answer is yes, then it could be an 09.)</t>
    </r>
  </si>
  <si>
    <t>The 0 for all credit programs must be an 03.</t>
  </si>
  <si>
    <t>Required Elements: Date, College, Contact information (Name, Address, Email, Phone), State program Name; Program Description; Location; Award level(s); CIP#, Start date; Projected enrollment; Labor market needs; Other colleges with same CIP#; Mode of delivery; Unique features of program</t>
  </si>
  <si>
    <t>Required Elements: State name; CIP#; Local Title; Program description; length of program in credits and terms and credits; Highest award level; articulations;  start date; assurances; enrollment projections; other colleges with same CIP#</t>
  </si>
  <si>
    <t xml:space="preserve">Required Elements: Links to labor force needs; College; Contact info; Annual job openings; annual community college supply; nontrad for gender; job growth rates; credentials needed; completers in Iowa; work-based learning requirements; additional resources and considerations. </t>
  </si>
  <si>
    <t xml:space="preserve">Required Elements: Much of the NOI information; Local board approval, assessment processes; standards, licensure, and accreditation requirements; equity and assurances; advisory committee list. </t>
  </si>
  <si>
    <t xml:space="preserve">Prefix of the course; must be on approved list (see CCN prefix tab) or college can propose a new prefix to go through approval workflow. </t>
  </si>
  <si>
    <t>See list of approved prefixes that are available; new ones are added when approved</t>
  </si>
  <si>
    <t xml:space="preserve">Must be 1 or larger.  Decimals above 1 are allowed.  Under 1 is not approved. </t>
  </si>
  <si>
    <t>D should not be chosen if number is 100 or greater; C or A should not be allowed if number less than 100; courses can only have one category designated</t>
  </si>
  <si>
    <t>Required Elements: Program name; originator; contact info; president; start date proposed; awards proposed; CIP#; colleges with similar CIP programs; program description; expected enrollment; contacts with IDOE; employment opportunities (title, salary, openings, Iowa supply, growth rates); completers; articulations; credentials, WBL experiences; additional info; attachments</t>
  </si>
  <si>
    <t>Not public</t>
  </si>
  <si>
    <t>Both</t>
  </si>
  <si>
    <t>Where found</t>
  </si>
  <si>
    <t>Notes</t>
  </si>
  <si>
    <t>Campus</t>
  </si>
  <si>
    <t>Advisory Board Approval Date</t>
  </si>
  <si>
    <t>College Board Approval Date</t>
  </si>
  <si>
    <t>Program Advisory Member Name</t>
  </si>
  <si>
    <t>Advisory Board Occupation</t>
  </si>
  <si>
    <t>Advisory Board Gender</t>
  </si>
  <si>
    <t>Program Award Description</t>
  </si>
  <si>
    <t>Award Description</t>
  </si>
  <si>
    <t>Program Labor Market Need national</t>
  </si>
  <si>
    <t>Text name of campus</t>
  </si>
  <si>
    <t>EICC primarily used this in past programs</t>
  </si>
  <si>
    <t>Captures the date when the program or proposal was launched to the state</t>
  </si>
  <si>
    <t xml:space="preserve">EPR? </t>
  </si>
  <si>
    <t>Date format</t>
  </si>
  <si>
    <t>In historical data, some colleges listed the campus where program/proposal was found</t>
  </si>
  <si>
    <t>Captures the date when the program/proposal is to start for student enrollment</t>
  </si>
  <si>
    <t>Captures the date when the program/proposal was approved by the state</t>
  </si>
  <si>
    <t>Captures the date when the advisory board reviewed the program changes</t>
  </si>
  <si>
    <t xml:space="preserve">Captures the date when the college board of directors approved a new program </t>
  </si>
  <si>
    <t>New Program Proposal</t>
  </si>
  <si>
    <t>Program Proposal (META)</t>
  </si>
  <si>
    <t>Date should be within 1 year of the submission date</t>
  </si>
  <si>
    <t>New Program/proposal submission Date</t>
  </si>
  <si>
    <t>Program/Proposal Implementation Date</t>
  </si>
  <si>
    <t>Program/Proposal State Approval Date</t>
  </si>
  <si>
    <t>Should be 30 or more days before the implementation date for a proposal and 60 days for a new program</t>
  </si>
  <si>
    <t>Should be August 15; January 1, or May 1st of the upcoming annual year</t>
  </si>
  <si>
    <t xml:space="preserve">Text  </t>
  </si>
  <si>
    <t>M/F or Other</t>
  </si>
  <si>
    <t>Text, unlimited</t>
  </si>
  <si>
    <t>Name of each program advisory board member</t>
  </si>
  <si>
    <t>New Program Proposal or Proposal update</t>
  </si>
  <si>
    <t>Required for each CIP#</t>
  </si>
  <si>
    <t>Optional for any individual awards within a CIP#</t>
  </si>
  <si>
    <t>Occupation of each program advisory board member</t>
  </si>
  <si>
    <t>Gender of each program advisory board member</t>
  </si>
  <si>
    <t xml:space="preserve">Description of the overall CIP that is reflected in the college catalog and the intent and admissions requirements are included. </t>
  </si>
  <si>
    <t>A description of the individual program award</t>
  </si>
  <si>
    <t>Program Labor Market Need state</t>
  </si>
  <si>
    <t>Program Labor Market Need regional</t>
  </si>
  <si>
    <t xml:space="preserve">Occupation related to Program </t>
  </si>
  <si>
    <t xml:space="preserve">One or more occupations that the program prepares graduates to obtain a job. </t>
  </si>
  <si>
    <t>NOI</t>
  </si>
  <si>
    <t>New Program Proposal, NOI, or Proposal update</t>
  </si>
  <si>
    <t xml:space="preserve">Optional   </t>
  </si>
  <si>
    <t>Average Entry Salary for that Occupation</t>
  </si>
  <si>
    <t xml:space="preserve">Average Salary is obtained through wage data websites listed in the NOI narrative. </t>
  </si>
  <si>
    <t>Nontraditional Occupation by Gender</t>
  </si>
  <si>
    <t xml:space="preserve">Indication of less than 25% of the workers in this occupation are female or male. </t>
  </si>
  <si>
    <t>Yes</t>
  </si>
  <si>
    <t>Program Supply by Iowa Community Colleges</t>
  </si>
  <si>
    <t>The number of awards in the most current year available by community college</t>
  </si>
  <si>
    <t>Professional Credentials Required</t>
  </si>
  <si>
    <t>Yes/no for the occupations prepared by this CIP</t>
  </si>
  <si>
    <t xml:space="preserve">If yes, then list it. </t>
  </si>
  <si>
    <t>List college, award, and completers</t>
  </si>
  <si>
    <t>The number of openings in upcoming years for occupation nationally and rate of growth</t>
  </si>
  <si>
    <t>The number of openings in upcoming years for occupation in the state and rates of growth short-term and long-term</t>
  </si>
  <si>
    <t>The number of openings in upcoming years for occupation in the college region and rates of growth short-term and long-term</t>
  </si>
  <si>
    <t>What the report does</t>
  </si>
  <si>
    <t>Problems/ Requirements</t>
  </si>
  <si>
    <t>Public/ Not Public</t>
  </si>
  <si>
    <t xml:space="preserve">These are the elements in the common course numbering system to be collected from colleges as well as the compliance checks needed. </t>
  </si>
  <si>
    <t xml:space="preserve">These are the state-approved prefixes available for colleges.  </t>
  </si>
  <si>
    <t>GEB</t>
  </si>
  <si>
    <t>General Education Behavioral Sciences</t>
  </si>
  <si>
    <t>GES</t>
  </si>
  <si>
    <t>GEM</t>
  </si>
  <si>
    <t>General Education Sciences</t>
  </si>
  <si>
    <t>General Education Mathematics</t>
  </si>
  <si>
    <t>General Education Communication (Written)</t>
  </si>
  <si>
    <t>General Education Humanities</t>
  </si>
  <si>
    <t>GEH</t>
  </si>
  <si>
    <t>GEP</t>
  </si>
  <si>
    <t>GEW</t>
  </si>
  <si>
    <t>General Education Communication (Public Speaking)</t>
  </si>
  <si>
    <t xml:space="preserve">Additional Course Blocks that some colleges have utilized: </t>
  </si>
  <si>
    <t xml:space="preserve">These are the required state reports that need to be a part of the data system for sharing information within the database. </t>
  </si>
  <si>
    <t xml:space="preserve">These are the elements of the compliance report that need to check college programs for compliance. </t>
  </si>
  <si>
    <t xml:space="preserve">This is a description of the state ITSO data and how the 4 parts of the I-T-S-O are structured. </t>
  </si>
  <si>
    <t xml:space="preserve">This is a summary of how the system should check state contact hour compliance. </t>
  </si>
  <si>
    <t>These are the data elements required to be collected from colleges and the formats and specifications required by the database and other considerations</t>
  </si>
  <si>
    <t xml:space="preserve">7.1 Postsecondary Educational Programs Report Fields, Business Rules, Specifications, and Format. </t>
  </si>
  <si>
    <t>7.2 Postsecondary Common Course Numbering Elements and Specifications (All elements required for true course unless noted missing historically)</t>
  </si>
  <si>
    <t>7.3 List of Current Iowa Course Prefixes 7-1-20</t>
  </si>
  <si>
    <t>7.4 Postsecondary Reports and Functions</t>
  </si>
  <si>
    <t>7.5 Postsecondary Compliance Elements and Specifications (Spreadsheet report)</t>
  </si>
  <si>
    <t xml:space="preserve">7.6 Postsecondary ITSO protocols </t>
  </si>
  <si>
    <t>7.7 Calculation of Contact Hours for Code</t>
  </si>
  <si>
    <t>7.8 Postsecondary Additional Program Elements Master List (Beyond EPR and Common Course Numbering data)</t>
  </si>
  <si>
    <t xml:space="preserve">These are the additional elements that colleges are required to provide but aren't as visible within documented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</si>
</sst>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10"/>
      <color theme="1"/>
      <name val="Calibri"/>
      <family val="2"/>
      <scheme val="minor"/>
    </font>
    <font>
      <b/>
      <sz val="10"/>
      <color rgb="FF000000"/>
      <name val="Calibri"/>
      <family val="2"/>
      <scheme val="minor"/>
    </font>
    <font>
      <sz val="9"/>
      <color rgb="FF000000"/>
      <name val="Calibri"/>
      <family val="2"/>
      <scheme val="minor"/>
    </font>
    <font>
      <b/>
      <sz val="11"/>
      <color rgb="FFFF0000"/>
      <name val="Calibri"/>
      <family val="2"/>
      <scheme val="minor"/>
    </font>
    <font>
      <b/>
      <sz val="10"/>
      <color rgb="FF000000"/>
      <name val="Arial"/>
      <family val="2"/>
    </font>
    <font>
      <sz val="10"/>
      <color theme="1"/>
      <name val="Calibri"/>
      <family val="2"/>
      <scheme val="minor"/>
    </font>
    <font>
      <b/>
      <sz val="10"/>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indexed="18"/>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2" fillId="0" borderId="0" xfId="0" applyFont="1"/>
    <xf numFmtId="0" fontId="3" fillId="0" borderId="0" xfId="0" applyFont="1"/>
    <xf numFmtId="0" fontId="2" fillId="0" borderId="0" xfId="0" applyFont="1" applyAlignment="1">
      <alignment vertical="top" wrapText="1"/>
    </xf>
    <xf numFmtId="0" fontId="2" fillId="0" borderId="0" xfId="0" applyFont="1" applyAlignment="1">
      <alignment vertical="top"/>
    </xf>
    <xf numFmtId="0" fontId="3" fillId="0" borderId="1" xfId="0" applyFont="1" applyBorder="1" applyAlignment="1">
      <alignment vertical="top" wrapText="1"/>
    </xf>
    <xf numFmtId="0" fontId="3" fillId="0" borderId="1" xfId="0" applyFont="1" applyBorder="1" applyAlignment="1">
      <alignment vertical="top"/>
    </xf>
    <xf numFmtId="0" fontId="3" fillId="0" borderId="0" xfId="0" applyFont="1" applyAlignment="1">
      <alignment vertical="top" wrapText="1"/>
    </xf>
    <xf numFmtId="0" fontId="3" fillId="0" borderId="0" xfId="0" applyFont="1" applyAlignment="1">
      <alignment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4" fillId="2" borderId="0" xfId="0" applyFont="1" applyFill="1" applyAlignment="1">
      <alignment wrapText="1"/>
    </xf>
    <xf numFmtId="0" fontId="2" fillId="0" borderId="1" xfId="0" applyFont="1" applyBorder="1"/>
    <xf numFmtId="0" fontId="2" fillId="0" borderId="1" xfId="0" applyFont="1" applyBorder="1" applyAlignment="1">
      <alignment horizontal="center"/>
    </xf>
    <xf numFmtId="0" fontId="3" fillId="0" borderId="3" xfId="0" applyFont="1" applyFill="1" applyBorder="1" applyAlignment="1">
      <alignment vertical="top" wrapText="1"/>
    </xf>
    <xf numFmtId="0" fontId="3" fillId="0" borderId="1" xfId="0" applyFont="1" applyBorder="1" applyAlignment="1">
      <alignment horizontal="left" vertical="top" wrapText="1"/>
    </xf>
    <xf numFmtId="0" fontId="3" fillId="0" borderId="0" xfId="0" applyFont="1" applyAlignment="1">
      <alignment wrapText="1"/>
    </xf>
    <xf numFmtId="0" fontId="2" fillId="0" borderId="1" xfId="0" applyFont="1" applyFill="1" applyBorder="1" applyAlignment="1">
      <alignment horizontal="center" wrapText="1"/>
    </xf>
    <xf numFmtId="0" fontId="3"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horizontal="center"/>
    </xf>
    <xf numFmtId="0" fontId="0" fillId="0" borderId="1" xfId="0" applyBorder="1"/>
    <xf numFmtId="2" fontId="2" fillId="0" borderId="1" xfId="0" applyNumberFormat="1" applyFon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3" fillId="3" borderId="1" xfId="0" applyFont="1" applyFill="1" applyBorder="1" applyAlignment="1">
      <alignment horizontal="left" vertical="top" wrapText="1"/>
    </xf>
    <xf numFmtId="0" fontId="0" fillId="0" borderId="0" xfId="0" applyAlignment="1">
      <alignment horizontal="left"/>
    </xf>
    <xf numFmtId="0" fontId="5" fillId="0" borderId="1" xfId="0" applyFont="1" applyBorder="1" applyAlignment="1">
      <alignment vertical="top"/>
    </xf>
    <xf numFmtId="0" fontId="5" fillId="0" borderId="1" xfId="0" applyFont="1" applyFill="1" applyBorder="1" applyAlignment="1">
      <alignment vertical="top"/>
    </xf>
    <xf numFmtId="0" fontId="6" fillId="0" borderId="1" xfId="0" applyFont="1" applyBorder="1" applyAlignment="1">
      <alignment vertical="top"/>
    </xf>
    <xf numFmtId="0" fontId="3" fillId="0" borderId="1" xfId="0" applyFont="1" applyBorder="1" applyAlignment="1">
      <alignment horizontal="center" vertical="top" wrapText="1"/>
    </xf>
    <xf numFmtId="0" fontId="7" fillId="0" borderId="1" xfId="0" applyFont="1" applyBorder="1" applyAlignment="1">
      <alignment horizontal="left" vertical="top" wrapText="1"/>
    </xf>
    <xf numFmtId="0" fontId="3" fillId="0" borderId="1" xfId="0" applyFont="1" applyBorder="1" applyAlignment="1">
      <alignment horizontal="left" wrapText="1"/>
    </xf>
    <xf numFmtId="0" fontId="5" fillId="0" borderId="1" xfId="0" applyFont="1" applyBorder="1" applyAlignment="1">
      <alignment vertical="center"/>
    </xf>
    <xf numFmtId="0" fontId="1" fillId="0" borderId="1" xfId="0" applyFont="1" applyBorder="1" applyAlignment="1">
      <alignment vertical="top" wrapText="1"/>
    </xf>
    <xf numFmtId="0" fontId="8" fillId="0" borderId="1" xfId="0" applyFont="1" applyBorder="1" applyAlignment="1">
      <alignment vertical="top" wrapText="1"/>
    </xf>
    <xf numFmtId="0" fontId="0" fillId="0" borderId="0" xfId="0" applyAlignment="1">
      <alignment wrapText="1"/>
    </xf>
    <xf numFmtId="0" fontId="5" fillId="0" borderId="1" xfId="0" applyFont="1" applyBorder="1" applyAlignment="1">
      <alignment horizontal="center" wrapText="1"/>
    </xf>
    <xf numFmtId="0" fontId="9" fillId="0" borderId="1" xfId="0" applyFont="1" applyBorder="1" applyAlignment="1">
      <alignment horizontal="left" vertical="top" wrapText="1"/>
    </xf>
    <xf numFmtId="0" fontId="10" fillId="0" borderId="0" xfId="0" applyFont="1" applyAlignment="1">
      <alignment wrapText="1"/>
    </xf>
    <xf numFmtId="0" fontId="5" fillId="3" borderId="0" xfId="0" applyFont="1" applyFill="1" applyAlignment="1">
      <alignment horizontal="left"/>
    </xf>
    <xf numFmtId="0" fontId="10" fillId="0" borderId="1" xfId="0" applyFont="1" applyBorder="1" applyAlignment="1">
      <alignment vertical="top" wrapText="1"/>
    </xf>
    <xf numFmtId="0" fontId="5" fillId="3" borderId="1" xfId="0" applyFont="1" applyFill="1" applyBorder="1" applyAlignment="1">
      <alignment horizontal="center" wrapText="1"/>
    </xf>
    <xf numFmtId="0" fontId="11"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0" xfId="0" applyFont="1" applyFill="1" applyAlignment="1">
      <alignment horizontal="left" wrapText="1"/>
    </xf>
    <xf numFmtId="0" fontId="0" fillId="0" borderId="0" xfId="0" applyAlignment="1">
      <alignment horizontal="center"/>
    </xf>
    <xf numFmtId="0" fontId="5" fillId="0" borderId="0" xfId="0" applyFont="1" applyAlignment="1"/>
    <xf numFmtId="0" fontId="0" fillId="0" borderId="0" xfId="0" applyAlignment="1">
      <alignment horizontal="center"/>
    </xf>
    <xf numFmtId="0" fontId="0" fillId="5"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3126-363C-4B5E-918B-18389974CFBF}">
  <sheetPr>
    <tabColor rgb="FF92D050"/>
  </sheetPr>
  <dimension ref="A1:H47"/>
  <sheetViews>
    <sheetView tabSelected="1" workbookViewId="0"/>
  </sheetViews>
  <sheetFormatPr defaultRowHeight="15" x14ac:dyDescent="0.25"/>
  <cols>
    <col min="1" max="1" width="5.7109375" style="2" customWidth="1"/>
    <col min="2" max="2" width="13.7109375" style="7" customWidth="1"/>
    <col min="3" max="3" width="40.5703125" style="10" customWidth="1"/>
    <col min="4" max="4" width="11.7109375" style="11" customWidth="1"/>
    <col min="5" max="5" width="16.28515625" style="11" customWidth="1"/>
    <col min="6" max="6" width="11.28515625" style="11" customWidth="1"/>
    <col min="7" max="7" width="34.5703125" style="10" customWidth="1"/>
    <col min="8" max="8" width="9" style="5"/>
  </cols>
  <sheetData>
    <row r="1" spans="1:8" s="1" customFormat="1" x14ac:dyDescent="0.25">
      <c r="A1" s="3" t="s">
        <v>901</v>
      </c>
      <c r="B1" s="7"/>
      <c r="C1" s="6"/>
      <c r="D1" s="7"/>
      <c r="E1" s="7"/>
      <c r="F1" s="7" t="s">
        <v>135</v>
      </c>
      <c r="G1" s="6"/>
      <c r="H1" s="4"/>
    </row>
    <row r="2" spans="1:8" s="1" customFormat="1" x14ac:dyDescent="0.25">
      <c r="A2" s="3" t="s">
        <v>900</v>
      </c>
      <c r="B2" s="7"/>
      <c r="C2" s="6"/>
      <c r="D2" s="7"/>
      <c r="E2" s="7"/>
      <c r="F2" s="7"/>
      <c r="G2" s="6"/>
      <c r="H2" s="4"/>
    </row>
    <row r="3" spans="1:8" s="1" customFormat="1" ht="24" x14ac:dyDescent="0.25">
      <c r="A3" s="2" t="s">
        <v>96</v>
      </c>
      <c r="B3" s="12" t="s">
        <v>0</v>
      </c>
      <c r="C3" s="13" t="s">
        <v>596</v>
      </c>
      <c r="D3" s="13" t="s">
        <v>1</v>
      </c>
      <c r="E3" s="13" t="s">
        <v>2</v>
      </c>
      <c r="F3" s="12" t="s">
        <v>112</v>
      </c>
      <c r="G3" s="12" t="s">
        <v>60</v>
      </c>
      <c r="H3" s="4"/>
    </row>
    <row r="4" spans="1:8" ht="48" x14ac:dyDescent="0.25">
      <c r="A4" s="2">
        <v>1</v>
      </c>
      <c r="B4" s="37" t="s">
        <v>53</v>
      </c>
      <c r="C4" s="8" t="s">
        <v>100</v>
      </c>
      <c r="D4" s="8" t="s">
        <v>104</v>
      </c>
      <c r="E4" s="8" t="s">
        <v>98</v>
      </c>
      <c r="F4" s="8" t="s">
        <v>136</v>
      </c>
      <c r="G4" s="8" t="s">
        <v>99</v>
      </c>
      <c r="H4" s="5" t="s">
        <v>59</v>
      </c>
    </row>
    <row r="5" spans="1:8" ht="48" x14ac:dyDescent="0.25">
      <c r="A5" s="2">
        <v>2</v>
      </c>
      <c r="B5" s="37" t="s">
        <v>54</v>
      </c>
      <c r="C5" s="8" t="s">
        <v>101</v>
      </c>
      <c r="D5" s="8" t="s">
        <v>105</v>
      </c>
      <c r="E5" s="8" t="s">
        <v>102</v>
      </c>
      <c r="F5" s="8" t="s">
        <v>172</v>
      </c>
      <c r="G5" s="8" t="s">
        <v>103</v>
      </c>
    </row>
    <row r="6" spans="1:8" ht="84" x14ac:dyDescent="0.25">
      <c r="A6" s="2">
        <v>3</v>
      </c>
      <c r="B6" s="37" t="s">
        <v>55</v>
      </c>
      <c r="C6" s="8" t="s">
        <v>3</v>
      </c>
      <c r="D6" s="8" t="s">
        <v>97</v>
      </c>
      <c r="E6" s="8" t="s">
        <v>114</v>
      </c>
      <c r="F6" s="8" t="s">
        <v>113</v>
      </c>
      <c r="G6" s="8" t="s">
        <v>4</v>
      </c>
    </row>
    <row r="7" spans="1:8" ht="84" x14ac:dyDescent="0.25">
      <c r="A7" s="2">
        <f>A6+1</f>
        <v>4</v>
      </c>
      <c r="B7" s="37" t="s">
        <v>56</v>
      </c>
      <c r="C7" s="8" t="s">
        <v>137</v>
      </c>
      <c r="D7" s="8" t="s">
        <v>106</v>
      </c>
      <c r="E7" s="8" t="s">
        <v>107</v>
      </c>
      <c r="F7" s="8" t="s">
        <v>138</v>
      </c>
      <c r="G7" s="8" t="s">
        <v>5</v>
      </c>
      <c r="H7" s="5" t="s">
        <v>59</v>
      </c>
    </row>
    <row r="8" spans="1:8" ht="60" x14ac:dyDescent="0.25">
      <c r="A8" s="2">
        <f t="shared" ref="A8:A44" si="0">A7+1</f>
        <v>5</v>
      </c>
      <c r="B8" s="37" t="s">
        <v>57</v>
      </c>
      <c r="C8" s="8" t="s">
        <v>6</v>
      </c>
      <c r="D8" s="8" t="s">
        <v>108</v>
      </c>
      <c r="E8" s="8" t="s">
        <v>109</v>
      </c>
      <c r="F8" s="8" t="s">
        <v>115</v>
      </c>
      <c r="G8" s="8"/>
    </row>
    <row r="9" spans="1:8" ht="108" x14ac:dyDescent="0.25">
      <c r="A9" s="2">
        <f t="shared" si="0"/>
        <v>6</v>
      </c>
      <c r="B9" s="37" t="s">
        <v>58</v>
      </c>
      <c r="C9" s="8" t="s">
        <v>117</v>
      </c>
      <c r="D9" s="8" t="s">
        <v>108</v>
      </c>
      <c r="E9" s="8"/>
      <c r="F9" s="8" t="s">
        <v>116</v>
      </c>
      <c r="G9" s="8" t="s">
        <v>7</v>
      </c>
    </row>
    <row r="10" spans="1:8" ht="96" x14ac:dyDescent="0.25">
      <c r="A10" s="2">
        <f t="shared" si="0"/>
        <v>7</v>
      </c>
      <c r="B10" s="37" t="s">
        <v>61</v>
      </c>
      <c r="C10" s="8" t="s">
        <v>118</v>
      </c>
      <c r="D10" s="8" t="s">
        <v>108</v>
      </c>
      <c r="E10" s="8"/>
      <c r="F10" s="8" t="s">
        <v>136</v>
      </c>
      <c r="G10" s="8" t="s">
        <v>119</v>
      </c>
    </row>
    <row r="11" spans="1:8" ht="60" x14ac:dyDescent="0.25">
      <c r="A11" s="2">
        <f t="shared" si="0"/>
        <v>8</v>
      </c>
      <c r="B11" s="37" t="s">
        <v>62</v>
      </c>
      <c r="C11" s="8" t="s">
        <v>120</v>
      </c>
      <c r="D11" s="8" t="s">
        <v>110</v>
      </c>
      <c r="E11" s="8" t="s">
        <v>170</v>
      </c>
      <c r="F11" s="8" t="s">
        <v>139</v>
      </c>
      <c r="G11" s="8" t="s">
        <v>8</v>
      </c>
    </row>
    <row r="12" spans="1:8" ht="96" x14ac:dyDescent="0.25">
      <c r="A12" s="2">
        <f t="shared" si="0"/>
        <v>9</v>
      </c>
      <c r="B12" s="37" t="s">
        <v>63</v>
      </c>
      <c r="C12" s="8" t="s">
        <v>121</v>
      </c>
      <c r="D12" s="8" t="s">
        <v>108</v>
      </c>
      <c r="E12" s="8" t="s">
        <v>122</v>
      </c>
      <c r="F12" s="8"/>
      <c r="G12" s="8"/>
    </row>
    <row r="13" spans="1:8" ht="48" x14ac:dyDescent="0.25">
      <c r="A13" s="2">
        <f t="shared" si="0"/>
        <v>10</v>
      </c>
      <c r="B13" s="37" t="s">
        <v>64</v>
      </c>
      <c r="C13" s="8" t="s">
        <v>9</v>
      </c>
      <c r="D13" s="8" t="s">
        <v>123</v>
      </c>
      <c r="E13" s="8" t="s">
        <v>124</v>
      </c>
      <c r="F13" s="8"/>
      <c r="G13" s="8"/>
    </row>
    <row r="14" spans="1:8" ht="60" x14ac:dyDescent="0.25">
      <c r="A14" s="2">
        <f t="shared" si="0"/>
        <v>11</v>
      </c>
      <c r="B14" s="37" t="s">
        <v>65</v>
      </c>
      <c r="C14" s="8" t="s">
        <v>10</v>
      </c>
      <c r="D14" s="8" t="s">
        <v>108</v>
      </c>
      <c r="E14" s="8" t="s">
        <v>125</v>
      </c>
      <c r="F14" s="8"/>
      <c r="G14" s="8" t="s">
        <v>11</v>
      </c>
    </row>
    <row r="15" spans="1:8" ht="132" x14ac:dyDescent="0.25">
      <c r="A15" s="2">
        <f t="shared" si="0"/>
        <v>12</v>
      </c>
      <c r="B15" s="37" t="s">
        <v>66</v>
      </c>
      <c r="C15" s="8" t="s">
        <v>12</v>
      </c>
      <c r="D15" s="8" t="s">
        <v>97</v>
      </c>
      <c r="E15" s="8" t="s">
        <v>126</v>
      </c>
      <c r="F15" s="8" t="s">
        <v>127</v>
      </c>
      <c r="G15" s="8" t="s">
        <v>13</v>
      </c>
    </row>
    <row r="16" spans="1:8" ht="120" x14ac:dyDescent="0.25">
      <c r="A16" s="2">
        <f t="shared" si="0"/>
        <v>13</v>
      </c>
      <c r="B16" s="37" t="s">
        <v>67</v>
      </c>
      <c r="C16" s="8" t="s">
        <v>14</v>
      </c>
      <c r="D16" s="8" t="s">
        <v>97</v>
      </c>
      <c r="E16" s="8" t="s">
        <v>128</v>
      </c>
      <c r="F16" s="8" t="s">
        <v>129</v>
      </c>
      <c r="G16" s="8" t="s">
        <v>15</v>
      </c>
    </row>
    <row r="17" spans="1:8" ht="96" x14ac:dyDescent="0.25">
      <c r="A17" s="2">
        <f t="shared" si="0"/>
        <v>14</v>
      </c>
      <c r="B17" s="37" t="s">
        <v>68</v>
      </c>
      <c r="C17" s="8" t="s">
        <v>16</v>
      </c>
      <c r="D17" s="8" t="s">
        <v>108</v>
      </c>
      <c r="E17" s="8" t="s">
        <v>130</v>
      </c>
      <c r="F17" s="8"/>
      <c r="G17" s="8" t="s">
        <v>131</v>
      </c>
    </row>
    <row r="18" spans="1:8" ht="72" x14ac:dyDescent="0.25">
      <c r="A18" s="2">
        <f t="shared" si="0"/>
        <v>15</v>
      </c>
      <c r="B18" s="37" t="s">
        <v>69</v>
      </c>
      <c r="C18" s="8" t="s">
        <v>17</v>
      </c>
      <c r="D18" s="8" t="s">
        <v>108</v>
      </c>
      <c r="E18" s="8" t="s">
        <v>130</v>
      </c>
      <c r="F18" s="8"/>
      <c r="G18" s="8"/>
    </row>
    <row r="19" spans="1:8" ht="84" x14ac:dyDescent="0.25">
      <c r="A19" s="2">
        <f t="shared" si="0"/>
        <v>16</v>
      </c>
      <c r="B19" s="37" t="s">
        <v>70</v>
      </c>
      <c r="C19" s="8" t="s">
        <v>18</v>
      </c>
      <c r="D19" s="8" t="s">
        <v>97</v>
      </c>
      <c r="E19" s="8" t="s">
        <v>132</v>
      </c>
      <c r="F19" s="8" t="s">
        <v>133</v>
      </c>
      <c r="G19" s="8" t="s">
        <v>19</v>
      </c>
    </row>
    <row r="20" spans="1:8" ht="108" x14ac:dyDescent="0.25">
      <c r="A20" s="2">
        <f t="shared" si="0"/>
        <v>17</v>
      </c>
      <c r="B20" s="37" t="s">
        <v>71</v>
      </c>
      <c r="C20" s="8" t="s">
        <v>20</v>
      </c>
      <c r="D20" s="8" t="s">
        <v>97</v>
      </c>
      <c r="E20" s="8" t="s">
        <v>134</v>
      </c>
      <c r="F20" s="8" t="s">
        <v>140</v>
      </c>
      <c r="G20" s="8" t="s">
        <v>21</v>
      </c>
    </row>
    <row r="21" spans="1:8" ht="72" x14ac:dyDescent="0.25">
      <c r="A21" s="2">
        <f t="shared" si="0"/>
        <v>18</v>
      </c>
      <c r="B21" s="37" t="s">
        <v>72</v>
      </c>
      <c r="C21" s="8" t="s">
        <v>22</v>
      </c>
      <c r="D21" s="8" t="s">
        <v>97</v>
      </c>
      <c r="E21" s="8" t="s">
        <v>141</v>
      </c>
      <c r="F21" s="8"/>
      <c r="G21" s="8" t="s">
        <v>23</v>
      </c>
      <c r="H21" s="5" t="s">
        <v>59</v>
      </c>
    </row>
    <row r="22" spans="1:8" ht="108" x14ac:dyDescent="0.25">
      <c r="A22" s="2">
        <f t="shared" si="0"/>
        <v>19</v>
      </c>
      <c r="B22" s="37" t="s">
        <v>73</v>
      </c>
      <c r="C22" s="8" t="s">
        <v>24</v>
      </c>
      <c r="D22" s="8" t="s">
        <v>108</v>
      </c>
      <c r="E22" s="8" t="s">
        <v>811</v>
      </c>
      <c r="F22" s="8"/>
      <c r="G22" s="8" t="s">
        <v>25</v>
      </c>
    </row>
    <row r="23" spans="1:8" ht="96" x14ac:dyDescent="0.25">
      <c r="A23" s="2">
        <f t="shared" si="0"/>
        <v>20</v>
      </c>
      <c r="B23" s="37" t="s">
        <v>74</v>
      </c>
      <c r="C23" s="8" t="s">
        <v>26</v>
      </c>
      <c r="D23" s="8" t="s">
        <v>97</v>
      </c>
      <c r="E23" s="8" t="s">
        <v>132</v>
      </c>
      <c r="F23" s="8" t="s">
        <v>142</v>
      </c>
      <c r="G23" s="8" t="s">
        <v>27</v>
      </c>
    </row>
    <row r="24" spans="1:8" ht="108" x14ac:dyDescent="0.25">
      <c r="A24" s="2">
        <f t="shared" si="0"/>
        <v>21</v>
      </c>
      <c r="B24" s="37" t="s">
        <v>75</v>
      </c>
      <c r="C24" s="8" t="s">
        <v>28</v>
      </c>
      <c r="D24" s="8" t="s">
        <v>108</v>
      </c>
      <c r="E24" s="8" t="s">
        <v>143</v>
      </c>
      <c r="F24" s="8" t="s">
        <v>144</v>
      </c>
      <c r="G24" s="8" t="s">
        <v>29</v>
      </c>
      <c r="H24" s="5" t="s">
        <v>59</v>
      </c>
    </row>
    <row r="25" spans="1:8" ht="96" x14ac:dyDescent="0.25">
      <c r="A25" s="2">
        <f t="shared" si="0"/>
        <v>22</v>
      </c>
      <c r="B25" s="37" t="s">
        <v>76</v>
      </c>
      <c r="C25" s="8" t="s">
        <v>30</v>
      </c>
      <c r="D25" s="8" t="s">
        <v>97</v>
      </c>
      <c r="E25" s="10" t="s">
        <v>146</v>
      </c>
      <c r="F25" s="8" t="s">
        <v>145</v>
      </c>
      <c r="G25" s="8" t="s">
        <v>31</v>
      </c>
    </row>
    <row r="26" spans="1:8" ht="108" x14ac:dyDescent="0.25">
      <c r="A26" s="2">
        <f t="shared" si="0"/>
        <v>23</v>
      </c>
      <c r="B26" s="37" t="s">
        <v>77</v>
      </c>
      <c r="C26" s="8" t="s">
        <v>32</v>
      </c>
      <c r="D26" s="8" t="s">
        <v>97</v>
      </c>
      <c r="E26" s="8" t="s">
        <v>147</v>
      </c>
      <c r="F26" s="8" t="s">
        <v>164</v>
      </c>
      <c r="G26" s="8" t="s">
        <v>33</v>
      </c>
      <c r="H26" s="5" t="s">
        <v>59</v>
      </c>
    </row>
    <row r="27" spans="1:8" ht="120" x14ac:dyDescent="0.25">
      <c r="A27" s="2">
        <f t="shared" si="0"/>
        <v>24</v>
      </c>
      <c r="B27" s="37" t="s">
        <v>78</v>
      </c>
      <c r="C27" s="8" t="s">
        <v>34</v>
      </c>
      <c r="D27" s="8" t="s">
        <v>97</v>
      </c>
      <c r="E27" s="8" t="s">
        <v>149</v>
      </c>
      <c r="F27" s="8" t="s">
        <v>148</v>
      </c>
      <c r="G27" s="8" t="s">
        <v>35</v>
      </c>
    </row>
    <row r="28" spans="1:8" ht="168" x14ac:dyDescent="0.25">
      <c r="A28" s="2">
        <f t="shared" si="0"/>
        <v>25</v>
      </c>
      <c r="B28" s="37" t="s">
        <v>79</v>
      </c>
      <c r="C28" s="8" t="s">
        <v>36</v>
      </c>
      <c r="D28" s="8" t="s">
        <v>97</v>
      </c>
      <c r="E28" s="8" t="s">
        <v>162</v>
      </c>
      <c r="F28" s="8" t="s">
        <v>163</v>
      </c>
      <c r="G28" s="8" t="s">
        <v>37</v>
      </c>
    </row>
    <row r="29" spans="1:8" ht="85.15" customHeight="1" x14ac:dyDescent="0.25">
      <c r="A29" s="2">
        <f t="shared" si="0"/>
        <v>26</v>
      </c>
      <c r="B29" s="37" t="s">
        <v>80</v>
      </c>
      <c r="C29" s="8" t="s">
        <v>152</v>
      </c>
      <c r="D29" s="8" t="s">
        <v>97</v>
      </c>
      <c r="E29" s="8" t="s">
        <v>158</v>
      </c>
      <c r="F29" s="8" t="s">
        <v>111</v>
      </c>
      <c r="G29" s="8" t="s">
        <v>38</v>
      </c>
      <c r="H29" s="14" t="s">
        <v>151</v>
      </c>
    </row>
    <row r="30" spans="1:8" ht="108" x14ac:dyDescent="0.25">
      <c r="A30" s="2">
        <f t="shared" si="0"/>
        <v>27</v>
      </c>
      <c r="B30" s="37" t="s">
        <v>81</v>
      </c>
      <c r="C30" s="8" t="s">
        <v>39</v>
      </c>
      <c r="D30" s="8" t="s">
        <v>97</v>
      </c>
      <c r="E30" s="8" t="s">
        <v>150</v>
      </c>
      <c r="F30" s="8" t="s">
        <v>161</v>
      </c>
      <c r="G30" s="8" t="s">
        <v>40</v>
      </c>
    </row>
    <row r="31" spans="1:8" ht="96" x14ac:dyDescent="0.25">
      <c r="A31" s="2">
        <f t="shared" si="0"/>
        <v>28</v>
      </c>
      <c r="B31" s="37" t="s">
        <v>82</v>
      </c>
      <c r="C31" s="8" t="s">
        <v>153</v>
      </c>
      <c r="D31" s="8" t="s">
        <v>97</v>
      </c>
      <c r="E31" s="8" t="s">
        <v>157</v>
      </c>
      <c r="F31" s="8" t="s">
        <v>111</v>
      </c>
      <c r="G31" s="8" t="s">
        <v>38</v>
      </c>
    </row>
    <row r="32" spans="1:8" ht="108" x14ac:dyDescent="0.25">
      <c r="A32" s="2">
        <f t="shared" si="0"/>
        <v>29</v>
      </c>
      <c r="B32" s="37" t="s">
        <v>83</v>
      </c>
      <c r="C32" s="8" t="s">
        <v>41</v>
      </c>
      <c r="D32" s="8" t="s">
        <v>97</v>
      </c>
      <c r="E32" s="8" t="s">
        <v>150</v>
      </c>
      <c r="F32" s="8" t="s">
        <v>161</v>
      </c>
      <c r="G32" s="8" t="s">
        <v>42</v>
      </c>
    </row>
    <row r="33" spans="1:8" ht="108" x14ac:dyDescent="0.25">
      <c r="A33" s="2">
        <f t="shared" si="0"/>
        <v>30</v>
      </c>
      <c r="B33" s="37" t="s">
        <v>84</v>
      </c>
      <c r="C33" s="8" t="s">
        <v>154</v>
      </c>
      <c r="D33" s="8" t="s">
        <v>97</v>
      </c>
      <c r="E33" s="8" t="s">
        <v>156</v>
      </c>
      <c r="F33" s="8" t="s">
        <v>111</v>
      </c>
      <c r="G33" s="8" t="s">
        <v>38</v>
      </c>
    </row>
    <row r="34" spans="1:8" ht="108" x14ac:dyDescent="0.25">
      <c r="A34" s="2">
        <f t="shared" si="0"/>
        <v>31</v>
      </c>
      <c r="B34" s="37" t="s">
        <v>85</v>
      </c>
      <c r="C34" s="8" t="s">
        <v>43</v>
      </c>
      <c r="D34" s="8" t="s">
        <v>97</v>
      </c>
      <c r="E34" s="8" t="s">
        <v>150</v>
      </c>
      <c r="F34" s="8" t="s">
        <v>161</v>
      </c>
      <c r="G34" s="8" t="s">
        <v>42</v>
      </c>
    </row>
    <row r="35" spans="1:8" ht="108" x14ac:dyDescent="0.25">
      <c r="A35" s="2">
        <f t="shared" si="0"/>
        <v>32</v>
      </c>
      <c r="B35" s="37" t="s">
        <v>86</v>
      </c>
      <c r="C35" s="8" t="s">
        <v>155</v>
      </c>
      <c r="D35" s="8" t="s">
        <v>97</v>
      </c>
      <c r="E35" s="8" t="s">
        <v>159</v>
      </c>
      <c r="F35" s="8" t="s">
        <v>111</v>
      </c>
      <c r="G35" s="8" t="s">
        <v>38</v>
      </c>
    </row>
    <row r="36" spans="1:8" ht="108" x14ac:dyDescent="0.25">
      <c r="A36" s="2">
        <f t="shared" si="0"/>
        <v>33</v>
      </c>
      <c r="B36" s="37" t="s">
        <v>87</v>
      </c>
      <c r="C36" s="8" t="s">
        <v>44</v>
      </c>
      <c r="D36" s="8" t="s">
        <v>97</v>
      </c>
      <c r="E36" s="8" t="s">
        <v>150</v>
      </c>
      <c r="F36" s="8" t="s">
        <v>161</v>
      </c>
      <c r="G36" s="8" t="s">
        <v>42</v>
      </c>
    </row>
    <row r="37" spans="1:8" ht="144" x14ac:dyDescent="0.25">
      <c r="A37" s="2">
        <f t="shared" si="0"/>
        <v>34</v>
      </c>
      <c r="B37" s="37" t="s">
        <v>88</v>
      </c>
      <c r="C37" s="8" t="s">
        <v>45</v>
      </c>
      <c r="D37" s="9" t="s">
        <v>108</v>
      </c>
      <c r="E37" s="8" t="s">
        <v>160</v>
      </c>
      <c r="F37" s="8" t="s">
        <v>161</v>
      </c>
      <c r="G37" s="8"/>
    </row>
    <row r="38" spans="1:8" ht="84" x14ac:dyDescent="0.25">
      <c r="A38" s="2">
        <f t="shared" si="0"/>
        <v>35</v>
      </c>
      <c r="B38" s="37" t="s">
        <v>89</v>
      </c>
      <c r="C38" s="8" t="s">
        <v>47</v>
      </c>
      <c r="D38" s="9" t="s">
        <v>108</v>
      </c>
      <c r="E38" s="8" t="s">
        <v>165</v>
      </c>
      <c r="F38" s="8" t="s">
        <v>161</v>
      </c>
      <c r="G38" s="8"/>
    </row>
    <row r="39" spans="1:8" ht="84" x14ac:dyDescent="0.25">
      <c r="A39" s="2">
        <f t="shared" si="0"/>
        <v>36</v>
      </c>
      <c r="B39" s="38" t="s">
        <v>90</v>
      </c>
      <c r="C39" s="8" t="s">
        <v>46</v>
      </c>
      <c r="D39" s="9" t="s">
        <v>97</v>
      </c>
      <c r="E39" s="8" t="s">
        <v>166</v>
      </c>
      <c r="F39" s="8" t="s">
        <v>161</v>
      </c>
      <c r="G39" s="8"/>
      <c r="H39" s="5" t="s">
        <v>59</v>
      </c>
    </row>
    <row r="40" spans="1:8" ht="60" x14ac:dyDescent="0.25">
      <c r="A40" s="2">
        <f t="shared" si="0"/>
        <v>37</v>
      </c>
      <c r="B40" s="37" t="s">
        <v>91</v>
      </c>
      <c r="C40" s="8" t="s">
        <v>48</v>
      </c>
      <c r="D40" s="9" t="s">
        <v>108</v>
      </c>
      <c r="E40" s="8" t="s">
        <v>167</v>
      </c>
      <c r="F40" s="8" t="s">
        <v>161</v>
      </c>
      <c r="G40" s="8"/>
    </row>
    <row r="41" spans="1:8" ht="120" x14ac:dyDescent="0.25">
      <c r="A41" s="2">
        <f t="shared" si="0"/>
        <v>38</v>
      </c>
      <c r="B41" s="37" t="s">
        <v>92</v>
      </c>
      <c r="C41" s="8" t="s">
        <v>49</v>
      </c>
      <c r="D41" s="9" t="s">
        <v>108</v>
      </c>
      <c r="E41" s="8" t="s">
        <v>168</v>
      </c>
      <c r="F41" s="8" t="s">
        <v>161</v>
      </c>
      <c r="G41" s="8"/>
    </row>
    <row r="42" spans="1:8" ht="72" x14ac:dyDescent="0.25">
      <c r="A42" s="2">
        <f t="shared" si="0"/>
        <v>39</v>
      </c>
      <c r="B42" s="37" t="s">
        <v>93</v>
      </c>
      <c r="C42" s="8" t="s">
        <v>50</v>
      </c>
      <c r="D42" s="9" t="s">
        <v>108</v>
      </c>
      <c r="E42" s="8" t="s">
        <v>169</v>
      </c>
      <c r="F42" s="8" t="s">
        <v>161</v>
      </c>
      <c r="G42" s="8"/>
      <c r="H42" s="5" t="s">
        <v>59</v>
      </c>
    </row>
    <row r="43" spans="1:8" ht="72" x14ac:dyDescent="0.25">
      <c r="A43" s="2">
        <f t="shared" si="0"/>
        <v>40</v>
      </c>
      <c r="B43" s="37" t="s">
        <v>94</v>
      </c>
      <c r="C43" s="8" t="s">
        <v>51</v>
      </c>
      <c r="D43" s="9" t="s">
        <v>110</v>
      </c>
      <c r="E43" s="8" t="s">
        <v>170</v>
      </c>
      <c r="F43" s="8" t="s">
        <v>171</v>
      </c>
      <c r="G43" s="8"/>
    </row>
    <row r="44" spans="1:8" ht="96" x14ac:dyDescent="0.25">
      <c r="A44" s="2">
        <f t="shared" si="0"/>
        <v>41</v>
      </c>
      <c r="B44" s="37" t="s">
        <v>95</v>
      </c>
      <c r="C44" s="8" t="s">
        <v>52</v>
      </c>
      <c r="D44" s="9" t="s">
        <v>110</v>
      </c>
      <c r="E44" s="8" t="s">
        <v>170</v>
      </c>
      <c r="F44" s="8" t="s">
        <v>171</v>
      </c>
      <c r="G44" s="8"/>
    </row>
    <row r="45" spans="1:8" x14ac:dyDescent="0.25">
      <c r="H45" s="5" t="s">
        <v>59</v>
      </c>
    </row>
    <row r="47" spans="1:8" x14ac:dyDescent="0.25">
      <c r="H47" s="5" t="s">
        <v>59</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EC8C-B724-4F2D-A20E-2A1EE1339A3F}">
  <sheetPr>
    <tabColor rgb="FF92D050"/>
  </sheetPr>
  <dimension ref="A1:F16"/>
  <sheetViews>
    <sheetView zoomScale="130" zoomScaleNormal="130" workbookViewId="0"/>
  </sheetViews>
  <sheetFormatPr defaultRowHeight="15" x14ac:dyDescent="0.25"/>
  <cols>
    <col min="2" max="2" width="26" style="39" customWidth="1"/>
    <col min="3" max="3" width="9.28515625" customWidth="1"/>
    <col min="4" max="4" width="15.140625" customWidth="1"/>
    <col min="5" max="5" width="30.140625" customWidth="1"/>
    <col min="6" max="6" width="23.5703125" customWidth="1"/>
  </cols>
  <sheetData>
    <row r="1" spans="1:6" x14ac:dyDescent="0.25">
      <c r="A1" s="1" t="s">
        <v>902</v>
      </c>
    </row>
    <row r="2" spans="1:6" x14ac:dyDescent="0.25">
      <c r="A2" s="1" t="s">
        <v>881</v>
      </c>
    </row>
    <row r="3" spans="1:6" s="1" customFormat="1" x14ac:dyDescent="0.25">
      <c r="A3" s="15" t="s">
        <v>595</v>
      </c>
      <c r="B3" s="22" t="s">
        <v>597</v>
      </c>
      <c r="C3" s="16" t="s">
        <v>1</v>
      </c>
      <c r="D3" s="16" t="s">
        <v>598</v>
      </c>
      <c r="E3" s="16" t="s">
        <v>112</v>
      </c>
      <c r="F3" s="16" t="s">
        <v>60</v>
      </c>
    </row>
    <row r="4" spans="1:6" ht="24" x14ac:dyDescent="0.25">
      <c r="A4" s="12" t="s">
        <v>583</v>
      </c>
      <c r="B4" s="8" t="s">
        <v>599</v>
      </c>
      <c r="C4" s="8" t="s">
        <v>108</v>
      </c>
      <c r="D4" s="8" t="s">
        <v>600</v>
      </c>
      <c r="E4" s="8" t="s">
        <v>601</v>
      </c>
      <c r="F4" s="8" t="s">
        <v>602</v>
      </c>
    </row>
    <row r="5" spans="1:6" ht="60" x14ac:dyDescent="0.25">
      <c r="A5" s="12" t="s">
        <v>584</v>
      </c>
      <c r="B5" s="8" t="s">
        <v>810</v>
      </c>
      <c r="C5" s="8" t="s">
        <v>108</v>
      </c>
      <c r="D5" s="8" t="s">
        <v>603</v>
      </c>
      <c r="E5" s="8" t="s">
        <v>609</v>
      </c>
      <c r="F5" s="8" t="s">
        <v>607</v>
      </c>
    </row>
    <row r="6" spans="1:6" ht="48" x14ac:dyDescent="0.25">
      <c r="A6" s="12" t="s">
        <v>585</v>
      </c>
      <c r="B6" s="8" t="s">
        <v>604</v>
      </c>
      <c r="C6" s="8" t="s">
        <v>97</v>
      </c>
      <c r="D6" s="8" t="s">
        <v>605</v>
      </c>
      <c r="E6" s="8" t="s">
        <v>608</v>
      </c>
      <c r="F6" s="8" t="s">
        <v>606</v>
      </c>
    </row>
    <row r="7" spans="1:6" ht="86.25" customHeight="1" x14ac:dyDescent="0.25">
      <c r="A7" s="12" t="s">
        <v>586</v>
      </c>
      <c r="B7" s="8" t="s">
        <v>610</v>
      </c>
      <c r="C7" s="8" t="s">
        <v>108</v>
      </c>
      <c r="D7" s="8" t="s">
        <v>611</v>
      </c>
      <c r="E7" s="8" t="s">
        <v>612</v>
      </c>
      <c r="F7" s="8" t="s">
        <v>640</v>
      </c>
    </row>
    <row r="8" spans="1:6" ht="48" x14ac:dyDescent="0.25">
      <c r="A8" s="12" t="s">
        <v>587</v>
      </c>
      <c r="B8" s="8" t="s">
        <v>618</v>
      </c>
      <c r="C8" s="8" t="s">
        <v>97</v>
      </c>
      <c r="D8" s="8" t="s">
        <v>617</v>
      </c>
      <c r="E8" s="8" t="s">
        <v>812</v>
      </c>
      <c r="F8" s="8"/>
    </row>
    <row r="9" spans="1:6" ht="36" x14ac:dyDescent="0.25">
      <c r="A9" s="12" t="s">
        <v>588</v>
      </c>
      <c r="B9" s="8" t="s">
        <v>613</v>
      </c>
      <c r="C9" s="17" t="s">
        <v>108</v>
      </c>
      <c r="D9" s="8" t="s">
        <v>614</v>
      </c>
      <c r="E9" s="8" t="s">
        <v>615</v>
      </c>
      <c r="F9" s="8" t="s">
        <v>616</v>
      </c>
    </row>
    <row r="10" spans="1:6" ht="60" x14ac:dyDescent="0.25">
      <c r="A10" s="12" t="s">
        <v>589</v>
      </c>
      <c r="B10" s="8" t="s">
        <v>619</v>
      </c>
      <c r="C10" s="8" t="s">
        <v>108</v>
      </c>
      <c r="D10" s="8" t="s">
        <v>620</v>
      </c>
      <c r="E10" s="8" t="s">
        <v>813</v>
      </c>
      <c r="F10" s="8" t="s">
        <v>621</v>
      </c>
    </row>
    <row r="11" spans="1:6" ht="72" x14ac:dyDescent="0.25">
      <c r="A11" s="12" t="s">
        <v>590</v>
      </c>
      <c r="B11" s="8" t="s">
        <v>622</v>
      </c>
      <c r="C11" s="8" t="s">
        <v>97</v>
      </c>
      <c r="D11" s="8" t="s">
        <v>628</v>
      </c>
      <c r="E11" s="8" t="s">
        <v>633</v>
      </c>
      <c r="F11" s="8" t="s">
        <v>632</v>
      </c>
    </row>
    <row r="12" spans="1:6" ht="72" x14ac:dyDescent="0.25">
      <c r="A12" s="12" t="s">
        <v>591</v>
      </c>
      <c r="B12" s="8" t="s">
        <v>623</v>
      </c>
      <c r="C12" s="8" t="s">
        <v>97</v>
      </c>
      <c r="D12" s="8" t="s">
        <v>629</v>
      </c>
      <c r="E12" s="8" t="s">
        <v>633</v>
      </c>
      <c r="F12" s="8" t="s">
        <v>632</v>
      </c>
    </row>
    <row r="13" spans="1:6" ht="72" x14ac:dyDescent="0.25">
      <c r="A13" s="12" t="s">
        <v>592</v>
      </c>
      <c r="B13" s="8" t="s">
        <v>624</v>
      </c>
      <c r="C13" s="8" t="s">
        <v>97</v>
      </c>
      <c r="D13" s="8" t="s">
        <v>630</v>
      </c>
      <c r="E13" s="8" t="s">
        <v>633</v>
      </c>
      <c r="F13" s="8" t="s">
        <v>632</v>
      </c>
    </row>
    <row r="14" spans="1:6" ht="72" x14ac:dyDescent="0.25">
      <c r="A14" s="12" t="s">
        <v>593</v>
      </c>
      <c r="B14" s="8" t="s">
        <v>625</v>
      </c>
      <c r="C14" s="8" t="s">
        <v>97</v>
      </c>
      <c r="D14" s="8" t="s">
        <v>631</v>
      </c>
      <c r="E14" s="8" t="s">
        <v>633</v>
      </c>
      <c r="F14" s="8" t="s">
        <v>632</v>
      </c>
    </row>
    <row r="15" spans="1:6" ht="24" x14ac:dyDescent="0.25">
      <c r="A15" s="12" t="s">
        <v>594</v>
      </c>
      <c r="B15" s="8" t="s">
        <v>626</v>
      </c>
      <c r="C15" s="8" t="s">
        <v>108</v>
      </c>
      <c r="D15" s="8" t="s">
        <v>634</v>
      </c>
      <c r="E15" s="8" t="s">
        <v>635</v>
      </c>
      <c r="F15" s="8" t="s">
        <v>636</v>
      </c>
    </row>
    <row r="16" spans="1:6" ht="96" x14ac:dyDescent="0.25">
      <c r="A16" s="12" t="s">
        <v>63</v>
      </c>
      <c r="B16" s="8" t="s">
        <v>627</v>
      </c>
      <c r="C16" s="8" t="s">
        <v>108</v>
      </c>
      <c r="D16" s="8" t="s">
        <v>637</v>
      </c>
      <c r="E16" s="8" t="s">
        <v>639</v>
      </c>
      <c r="F16" s="8" t="s">
        <v>638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65FD-E9D9-4143-B389-C4E65E3D86B1}">
  <sheetPr>
    <tabColor rgb="FF92D050"/>
  </sheetPr>
  <dimension ref="A1:B214"/>
  <sheetViews>
    <sheetView workbookViewId="0"/>
  </sheetViews>
  <sheetFormatPr defaultRowHeight="15" x14ac:dyDescent="0.25"/>
  <cols>
    <col min="1" max="1" width="9.42578125" customWidth="1"/>
    <col min="2" max="2" width="47" customWidth="1"/>
  </cols>
  <sheetData>
    <row r="1" spans="1:2" x14ac:dyDescent="0.25">
      <c r="A1" s="1" t="s">
        <v>903</v>
      </c>
      <c r="B1" s="1"/>
    </row>
    <row r="2" spans="1:2" x14ac:dyDescent="0.25">
      <c r="A2" s="1" t="s">
        <v>882</v>
      </c>
      <c r="B2" s="1"/>
    </row>
    <row r="3" spans="1:2" x14ac:dyDescent="0.25">
      <c r="A3" s="1" t="s">
        <v>173</v>
      </c>
      <c r="B3" s="1" t="s">
        <v>174</v>
      </c>
    </row>
    <row r="4" spans="1:2" x14ac:dyDescent="0.25">
      <c r="A4" t="s">
        <v>175</v>
      </c>
      <c r="B4" t="s">
        <v>176</v>
      </c>
    </row>
    <row r="5" spans="1:2" x14ac:dyDescent="0.25">
      <c r="A5" t="s">
        <v>177</v>
      </c>
      <c r="B5" t="s">
        <v>178</v>
      </c>
    </row>
    <row r="6" spans="1:2" x14ac:dyDescent="0.25">
      <c r="A6" t="s">
        <v>179</v>
      </c>
      <c r="B6" t="s">
        <v>180</v>
      </c>
    </row>
    <row r="7" spans="1:2" x14ac:dyDescent="0.25">
      <c r="A7" t="s">
        <v>181</v>
      </c>
      <c r="B7" t="s">
        <v>182</v>
      </c>
    </row>
    <row r="8" spans="1:2" x14ac:dyDescent="0.25">
      <c r="A8" t="s">
        <v>183</v>
      </c>
      <c r="B8" t="s">
        <v>184</v>
      </c>
    </row>
    <row r="9" spans="1:2" x14ac:dyDescent="0.25">
      <c r="A9" t="s">
        <v>185</v>
      </c>
      <c r="B9" t="s">
        <v>186</v>
      </c>
    </row>
    <row r="10" spans="1:2" x14ac:dyDescent="0.25">
      <c r="A10" t="s">
        <v>187</v>
      </c>
      <c r="B10" t="s">
        <v>188</v>
      </c>
    </row>
    <row r="11" spans="1:2" x14ac:dyDescent="0.25">
      <c r="A11" t="s">
        <v>189</v>
      </c>
      <c r="B11" t="s">
        <v>190</v>
      </c>
    </row>
    <row r="12" spans="1:2" x14ac:dyDescent="0.25">
      <c r="A12" t="s">
        <v>191</v>
      </c>
      <c r="B12" t="s">
        <v>192</v>
      </c>
    </row>
    <row r="13" spans="1:2" x14ac:dyDescent="0.25">
      <c r="A13" t="s">
        <v>193</v>
      </c>
      <c r="B13" t="s">
        <v>194</v>
      </c>
    </row>
    <row r="14" spans="1:2" x14ac:dyDescent="0.25">
      <c r="A14" t="s">
        <v>195</v>
      </c>
      <c r="B14" t="s">
        <v>196</v>
      </c>
    </row>
    <row r="15" spans="1:2" x14ac:dyDescent="0.25">
      <c r="A15" t="s">
        <v>197</v>
      </c>
      <c r="B15" t="s">
        <v>198</v>
      </c>
    </row>
    <row r="16" spans="1:2" x14ac:dyDescent="0.25">
      <c r="A16" t="s">
        <v>199</v>
      </c>
      <c r="B16" t="s">
        <v>200</v>
      </c>
    </row>
    <row r="17" spans="1:2" x14ac:dyDescent="0.25">
      <c r="A17" t="s">
        <v>201</v>
      </c>
      <c r="B17" t="s">
        <v>202</v>
      </c>
    </row>
    <row r="18" spans="1:2" x14ac:dyDescent="0.25">
      <c r="A18" t="s">
        <v>203</v>
      </c>
      <c r="B18" t="s">
        <v>204</v>
      </c>
    </row>
    <row r="19" spans="1:2" x14ac:dyDescent="0.25">
      <c r="A19" t="s">
        <v>205</v>
      </c>
      <c r="B19" t="s">
        <v>206</v>
      </c>
    </row>
    <row r="20" spans="1:2" x14ac:dyDescent="0.25">
      <c r="A20" t="s">
        <v>207</v>
      </c>
      <c r="B20" t="s">
        <v>208</v>
      </c>
    </row>
    <row r="21" spans="1:2" x14ac:dyDescent="0.25">
      <c r="A21" t="s">
        <v>209</v>
      </c>
      <c r="B21" t="s">
        <v>210</v>
      </c>
    </row>
    <row r="22" spans="1:2" x14ac:dyDescent="0.25">
      <c r="A22" t="s">
        <v>211</v>
      </c>
      <c r="B22" t="s">
        <v>212</v>
      </c>
    </row>
    <row r="23" spans="1:2" x14ac:dyDescent="0.25">
      <c r="A23" t="s">
        <v>213</v>
      </c>
      <c r="B23" t="s">
        <v>214</v>
      </c>
    </row>
    <row r="24" spans="1:2" x14ac:dyDescent="0.25">
      <c r="A24" t="s">
        <v>215</v>
      </c>
      <c r="B24" t="s">
        <v>216</v>
      </c>
    </row>
    <row r="25" spans="1:2" x14ac:dyDescent="0.25">
      <c r="A25" t="s">
        <v>217</v>
      </c>
      <c r="B25" t="s">
        <v>218</v>
      </c>
    </row>
    <row r="26" spans="1:2" x14ac:dyDescent="0.25">
      <c r="A26" t="s">
        <v>219</v>
      </c>
      <c r="B26" t="s">
        <v>220</v>
      </c>
    </row>
    <row r="27" spans="1:2" x14ac:dyDescent="0.25">
      <c r="A27" t="s">
        <v>221</v>
      </c>
      <c r="B27" t="s">
        <v>222</v>
      </c>
    </row>
    <row r="28" spans="1:2" x14ac:dyDescent="0.25">
      <c r="A28" t="s">
        <v>223</v>
      </c>
      <c r="B28" t="s">
        <v>224</v>
      </c>
    </row>
    <row r="29" spans="1:2" x14ac:dyDescent="0.25">
      <c r="A29" t="s">
        <v>225</v>
      </c>
      <c r="B29" t="s">
        <v>226</v>
      </c>
    </row>
    <row r="30" spans="1:2" x14ac:dyDescent="0.25">
      <c r="A30" t="s">
        <v>227</v>
      </c>
      <c r="B30" t="s">
        <v>228</v>
      </c>
    </row>
    <row r="31" spans="1:2" x14ac:dyDescent="0.25">
      <c r="A31" t="s">
        <v>229</v>
      </c>
      <c r="B31" t="s">
        <v>230</v>
      </c>
    </row>
    <row r="32" spans="1:2" x14ac:dyDescent="0.25">
      <c r="A32" t="s">
        <v>231</v>
      </c>
      <c r="B32" t="s">
        <v>232</v>
      </c>
    </row>
    <row r="33" spans="1:2" x14ac:dyDescent="0.25">
      <c r="A33" t="s">
        <v>233</v>
      </c>
      <c r="B33" t="s">
        <v>234</v>
      </c>
    </row>
    <row r="34" spans="1:2" x14ac:dyDescent="0.25">
      <c r="A34" t="s">
        <v>235</v>
      </c>
      <c r="B34" t="s">
        <v>236</v>
      </c>
    </row>
    <row r="35" spans="1:2" x14ac:dyDescent="0.25">
      <c r="A35" t="s">
        <v>237</v>
      </c>
      <c r="B35" t="s">
        <v>238</v>
      </c>
    </row>
    <row r="36" spans="1:2" x14ac:dyDescent="0.25">
      <c r="A36" t="s">
        <v>239</v>
      </c>
      <c r="B36" t="s">
        <v>240</v>
      </c>
    </row>
    <row r="37" spans="1:2" x14ac:dyDescent="0.25">
      <c r="A37" t="s">
        <v>241</v>
      </c>
      <c r="B37" t="s">
        <v>242</v>
      </c>
    </row>
    <row r="38" spans="1:2" x14ac:dyDescent="0.25">
      <c r="A38" t="s">
        <v>243</v>
      </c>
      <c r="B38" t="s">
        <v>244</v>
      </c>
    </row>
    <row r="39" spans="1:2" x14ac:dyDescent="0.25">
      <c r="A39" t="s">
        <v>245</v>
      </c>
      <c r="B39" t="s">
        <v>246</v>
      </c>
    </row>
    <row r="40" spans="1:2" x14ac:dyDescent="0.25">
      <c r="A40" t="s">
        <v>247</v>
      </c>
      <c r="B40" t="s">
        <v>248</v>
      </c>
    </row>
    <row r="41" spans="1:2" x14ac:dyDescent="0.25">
      <c r="A41" t="s">
        <v>249</v>
      </c>
      <c r="B41" t="s">
        <v>250</v>
      </c>
    </row>
    <row r="42" spans="1:2" x14ac:dyDescent="0.25">
      <c r="A42" t="s">
        <v>251</v>
      </c>
      <c r="B42" t="s">
        <v>252</v>
      </c>
    </row>
    <row r="43" spans="1:2" x14ac:dyDescent="0.25">
      <c r="A43" t="s">
        <v>253</v>
      </c>
      <c r="B43" t="s">
        <v>254</v>
      </c>
    </row>
    <row r="44" spans="1:2" x14ac:dyDescent="0.25">
      <c r="A44" t="s">
        <v>255</v>
      </c>
      <c r="B44" t="s">
        <v>256</v>
      </c>
    </row>
    <row r="45" spans="1:2" x14ac:dyDescent="0.25">
      <c r="A45" t="s">
        <v>257</v>
      </c>
      <c r="B45" t="s">
        <v>258</v>
      </c>
    </row>
    <row r="46" spans="1:2" x14ac:dyDescent="0.25">
      <c r="A46" t="s">
        <v>259</v>
      </c>
      <c r="B46" t="s">
        <v>260</v>
      </c>
    </row>
    <row r="47" spans="1:2" x14ac:dyDescent="0.25">
      <c r="A47" t="s">
        <v>261</v>
      </c>
      <c r="B47" t="s">
        <v>262</v>
      </c>
    </row>
    <row r="48" spans="1:2" x14ac:dyDescent="0.25">
      <c r="A48" t="s">
        <v>263</v>
      </c>
      <c r="B48" t="s">
        <v>264</v>
      </c>
    </row>
    <row r="49" spans="1:2" x14ac:dyDescent="0.25">
      <c r="A49" t="s">
        <v>265</v>
      </c>
      <c r="B49" t="s">
        <v>266</v>
      </c>
    </row>
    <row r="50" spans="1:2" x14ac:dyDescent="0.25">
      <c r="A50" t="s">
        <v>267</v>
      </c>
      <c r="B50" t="s">
        <v>268</v>
      </c>
    </row>
    <row r="51" spans="1:2" x14ac:dyDescent="0.25">
      <c r="A51" t="s">
        <v>269</v>
      </c>
      <c r="B51" t="s">
        <v>270</v>
      </c>
    </row>
    <row r="52" spans="1:2" x14ac:dyDescent="0.25">
      <c r="A52" t="s">
        <v>271</v>
      </c>
      <c r="B52" t="s">
        <v>272</v>
      </c>
    </row>
    <row r="53" spans="1:2" x14ac:dyDescent="0.25">
      <c r="A53" t="s">
        <v>273</v>
      </c>
      <c r="B53" t="s">
        <v>274</v>
      </c>
    </row>
    <row r="54" spans="1:2" x14ac:dyDescent="0.25">
      <c r="A54" t="s">
        <v>275</v>
      </c>
      <c r="B54" t="s">
        <v>276</v>
      </c>
    </row>
    <row r="55" spans="1:2" x14ac:dyDescent="0.25">
      <c r="A55" t="s">
        <v>277</v>
      </c>
      <c r="B55" t="s">
        <v>278</v>
      </c>
    </row>
    <row r="56" spans="1:2" x14ac:dyDescent="0.25">
      <c r="A56" t="s">
        <v>279</v>
      </c>
      <c r="B56" t="s">
        <v>280</v>
      </c>
    </row>
    <row r="57" spans="1:2" x14ac:dyDescent="0.25">
      <c r="A57" t="s">
        <v>281</v>
      </c>
      <c r="B57" t="s">
        <v>282</v>
      </c>
    </row>
    <row r="58" spans="1:2" x14ac:dyDescent="0.25">
      <c r="A58" t="s">
        <v>283</v>
      </c>
      <c r="B58" t="s">
        <v>284</v>
      </c>
    </row>
    <row r="59" spans="1:2" x14ac:dyDescent="0.25">
      <c r="A59" t="s">
        <v>285</v>
      </c>
      <c r="B59" t="s">
        <v>286</v>
      </c>
    </row>
    <row r="60" spans="1:2" x14ac:dyDescent="0.25">
      <c r="A60" t="s">
        <v>287</v>
      </c>
      <c r="B60" t="s">
        <v>288</v>
      </c>
    </row>
    <row r="61" spans="1:2" x14ac:dyDescent="0.25">
      <c r="A61" t="s">
        <v>289</v>
      </c>
      <c r="B61" t="s">
        <v>290</v>
      </c>
    </row>
    <row r="62" spans="1:2" x14ac:dyDescent="0.25">
      <c r="A62" t="s">
        <v>291</v>
      </c>
      <c r="B62" t="s">
        <v>292</v>
      </c>
    </row>
    <row r="63" spans="1:2" x14ac:dyDescent="0.25">
      <c r="A63" t="s">
        <v>293</v>
      </c>
      <c r="B63" t="s">
        <v>294</v>
      </c>
    </row>
    <row r="64" spans="1:2" x14ac:dyDescent="0.25">
      <c r="A64" t="s">
        <v>295</v>
      </c>
      <c r="B64" t="s">
        <v>296</v>
      </c>
    </row>
    <row r="65" spans="1:2" x14ac:dyDescent="0.25">
      <c r="A65" t="s">
        <v>297</v>
      </c>
      <c r="B65" t="s">
        <v>298</v>
      </c>
    </row>
    <row r="66" spans="1:2" x14ac:dyDescent="0.25">
      <c r="A66" t="s">
        <v>299</v>
      </c>
      <c r="B66" t="s">
        <v>300</v>
      </c>
    </row>
    <row r="67" spans="1:2" x14ac:dyDescent="0.25">
      <c r="A67" t="s">
        <v>301</v>
      </c>
      <c r="B67" t="s">
        <v>302</v>
      </c>
    </row>
    <row r="68" spans="1:2" x14ac:dyDescent="0.25">
      <c r="A68" t="s">
        <v>303</v>
      </c>
      <c r="B68" t="s">
        <v>304</v>
      </c>
    </row>
    <row r="69" spans="1:2" x14ac:dyDescent="0.25">
      <c r="A69" t="s">
        <v>305</v>
      </c>
      <c r="B69" t="s">
        <v>306</v>
      </c>
    </row>
    <row r="70" spans="1:2" x14ac:dyDescent="0.25">
      <c r="A70" t="s">
        <v>307</v>
      </c>
      <c r="B70" t="s">
        <v>308</v>
      </c>
    </row>
    <row r="71" spans="1:2" x14ac:dyDescent="0.25">
      <c r="A71" t="s">
        <v>309</v>
      </c>
      <c r="B71" t="s">
        <v>310</v>
      </c>
    </row>
    <row r="72" spans="1:2" x14ac:dyDescent="0.25">
      <c r="A72" t="s">
        <v>311</v>
      </c>
      <c r="B72" t="s">
        <v>312</v>
      </c>
    </row>
    <row r="73" spans="1:2" x14ac:dyDescent="0.25">
      <c r="A73" t="s">
        <v>313</v>
      </c>
      <c r="B73" t="s">
        <v>314</v>
      </c>
    </row>
    <row r="74" spans="1:2" x14ac:dyDescent="0.25">
      <c r="A74" t="s">
        <v>315</v>
      </c>
      <c r="B74" t="s">
        <v>316</v>
      </c>
    </row>
    <row r="75" spans="1:2" x14ac:dyDescent="0.25">
      <c r="A75" t="s">
        <v>317</v>
      </c>
      <c r="B75" t="s">
        <v>318</v>
      </c>
    </row>
    <row r="76" spans="1:2" x14ac:dyDescent="0.25">
      <c r="A76" t="s">
        <v>319</v>
      </c>
      <c r="B76" t="s">
        <v>320</v>
      </c>
    </row>
    <row r="77" spans="1:2" x14ac:dyDescent="0.25">
      <c r="A77" t="s">
        <v>321</v>
      </c>
      <c r="B77" t="s">
        <v>322</v>
      </c>
    </row>
    <row r="78" spans="1:2" x14ac:dyDescent="0.25">
      <c r="A78" t="s">
        <v>323</v>
      </c>
      <c r="B78" t="s">
        <v>324</v>
      </c>
    </row>
    <row r="79" spans="1:2" x14ac:dyDescent="0.25">
      <c r="A79" t="s">
        <v>325</v>
      </c>
      <c r="B79" t="s">
        <v>326</v>
      </c>
    </row>
    <row r="80" spans="1:2" x14ac:dyDescent="0.25">
      <c r="A80" t="s">
        <v>327</v>
      </c>
      <c r="B80" t="s">
        <v>328</v>
      </c>
    </row>
    <row r="81" spans="1:2" x14ac:dyDescent="0.25">
      <c r="A81" t="s">
        <v>329</v>
      </c>
      <c r="B81" t="s">
        <v>330</v>
      </c>
    </row>
    <row r="82" spans="1:2" x14ac:dyDescent="0.25">
      <c r="A82" t="s">
        <v>331</v>
      </c>
      <c r="B82" t="s">
        <v>332</v>
      </c>
    </row>
    <row r="83" spans="1:2" x14ac:dyDescent="0.25">
      <c r="A83" t="s">
        <v>333</v>
      </c>
      <c r="B83" t="s">
        <v>334</v>
      </c>
    </row>
    <row r="84" spans="1:2" x14ac:dyDescent="0.25">
      <c r="A84" t="s">
        <v>335</v>
      </c>
      <c r="B84" t="s">
        <v>336</v>
      </c>
    </row>
    <row r="85" spans="1:2" x14ac:dyDescent="0.25">
      <c r="A85" t="s">
        <v>337</v>
      </c>
      <c r="B85" t="s">
        <v>338</v>
      </c>
    </row>
    <row r="86" spans="1:2" x14ac:dyDescent="0.25">
      <c r="A86" t="s">
        <v>339</v>
      </c>
      <c r="B86" t="s">
        <v>340</v>
      </c>
    </row>
    <row r="87" spans="1:2" x14ac:dyDescent="0.25">
      <c r="A87" t="s">
        <v>341</v>
      </c>
      <c r="B87" t="s">
        <v>342</v>
      </c>
    </row>
    <row r="88" spans="1:2" x14ac:dyDescent="0.25">
      <c r="A88" t="s">
        <v>343</v>
      </c>
      <c r="B88" t="s">
        <v>344</v>
      </c>
    </row>
    <row r="89" spans="1:2" x14ac:dyDescent="0.25">
      <c r="A89" t="s">
        <v>345</v>
      </c>
      <c r="B89" t="s">
        <v>346</v>
      </c>
    </row>
    <row r="90" spans="1:2" x14ac:dyDescent="0.25">
      <c r="A90" t="s">
        <v>347</v>
      </c>
      <c r="B90" t="s">
        <v>348</v>
      </c>
    </row>
    <row r="91" spans="1:2" x14ac:dyDescent="0.25">
      <c r="A91" t="s">
        <v>349</v>
      </c>
      <c r="B91" t="s">
        <v>350</v>
      </c>
    </row>
    <row r="92" spans="1:2" x14ac:dyDescent="0.25">
      <c r="A92" t="s">
        <v>351</v>
      </c>
      <c r="B92" t="s">
        <v>352</v>
      </c>
    </row>
    <row r="93" spans="1:2" x14ac:dyDescent="0.25">
      <c r="A93" t="s">
        <v>353</v>
      </c>
      <c r="B93" t="s">
        <v>354</v>
      </c>
    </row>
    <row r="94" spans="1:2" x14ac:dyDescent="0.25">
      <c r="A94" t="s">
        <v>355</v>
      </c>
      <c r="B94" t="s">
        <v>356</v>
      </c>
    </row>
    <row r="95" spans="1:2" x14ac:dyDescent="0.25">
      <c r="A95" t="s">
        <v>357</v>
      </c>
      <c r="B95" t="s">
        <v>358</v>
      </c>
    </row>
    <row r="96" spans="1:2" x14ac:dyDescent="0.25">
      <c r="A96" t="s">
        <v>359</v>
      </c>
      <c r="B96" t="s">
        <v>360</v>
      </c>
    </row>
    <row r="97" spans="1:2" x14ac:dyDescent="0.25">
      <c r="A97" t="s">
        <v>361</v>
      </c>
      <c r="B97" t="s">
        <v>362</v>
      </c>
    </row>
    <row r="98" spans="1:2" x14ac:dyDescent="0.25">
      <c r="A98" t="s">
        <v>363</v>
      </c>
      <c r="B98" t="s">
        <v>364</v>
      </c>
    </row>
    <row r="99" spans="1:2" x14ac:dyDescent="0.25">
      <c r="A99" t="s">
        <v>365</v>
      </c>
      <c r="B99" t="s">
        <v>366</v>
      </c>
    </row>
    <row r="100" spans="1:2" x14ac:dyDescent="0.25">
      <c r="A100" t="s">
        <v>367</v>
      </c>
      <c r="B100" t="s">
        <v>368</v>
      </c>
    </row>
    <row r="101" spans="1:2" x14ac:dyDescent="0.25">
      <c r="A101" t="s">
        <v>369</v>
      </c>
      <c r="B101" t="s">
        <v>370</v>
      </c>
    </row>
    <row r="102" spans="1:2" x14ac:dyDescent="0.25">
      <c r="A102" t="s">
        <v>371</v>
      </c>
      <c r="B102" t="s">
        <v>372</v>
      </c>
    </row>
    <row r="103" spans="1:2" x14ac:dyDescent="0.25">
      <c r="A103" t="s">
        <v>373</v>
      </c>
      <c r="B103" t="s">
        <v>374</v>
      </c>
    </row>
    <row r="104" spans="1:2" x14ac:dyDescent="0.25">
      <c r="A104" t="s">
        <v>375</v>
      </c>
      <c r="B104" t="s">
        <v>376</v>
      </c>
    </row>
    <row r="105" spans="1:2" x14ac:dyDescent="0.25">
      <c r="A105" t="s">
        <v>377</v>
      </c>
      <c r="B105" t="s">
        <v>378</v>
      </c>
    </row>
    <row r="106" spans="1:2" x14ac:dyDescent="0.25">
      <c r="A106" t="s">
        <v>379</v>
      </c>
      <c r="B106" t="s">
        <v>380</v>
      </c>
    </row>
    <row r="107" spans="1:2" x14ac:dyDescent="0.25">
      <c r="A107" t="s">
        <v>381</v>
      </c>
      <c r="B107" t="s">
        <v>382</v>
      </c>
    </row>
    <row r="108" spans="1:2" x14ac:dyDescent="0.25">
      <c r="A108" t="s">
        <v>383</v>
      </c>
      <c r="B108" t="s">
        <v>384</v>
      </c>
    </row>
    <row r="109" spans="1:2" x14ac:dyDescent="0.25">
      <c r="A109" t="s">
        <v>385</v>
      </c>
      <c r="B109" t="s">
        <v>386</v>
      </c>
    </row>
    <row r="110" spans="1:2" x14ac:dyDescent="0.25">
      <c r="A110" t="s">
        <v>387</v>
      </c>
      <c r="B110" t="s">
        <v>388</v>
      </c>
    </row>
    <row r="111" spans="1:2" x14ac:dyDescent="0.25">
      <c r="A111" t="s">
        <v>389</v>
      </c>
      <c r="B111" t="s">
        <v>390</v>
      </c>
    </row>
    <row r="112" spans="1:2" x14ac:dyDescent="0.25">
      <c r="A112" t="s">
        <v>391</v>
      </c>
      <c r="B112" t="s">
        <v>392</v>
      </c>
    </row>
    <row r="113" spans="1:2" x14ac:dyDescent="0.25">
      <c r="A113" t="s">
        <v>393</v>
      </c>
      <c r="B113" t="s">
        <v>394</v>
      </c>
    </row>
    <row r="114" spans="1:2" x14ac:dyDescent="0.25">
      <c r="A114" t="s">
        <v>395</v>
      </c>
      <c r="B114" t="s">
        <v>396</v>
      </c>
    </row>
    <row r="115" spans="1:2" x14ac:dyDescent="0.25">
      <c r="A115" t="s">
        <v>397</v>
      </c>
      <c r="B115" t="s">
        <v>398</v>
      </c>
    </row>
    <row r="116" spans="1:2" x14ac:dyDescent="0.25">
      <c r="A116" t="s">
        <v>399</v>
      </c>
      <c r="B116" t="s">
        <v>400</v>
      </c>
    </row>
    <row r="117" spans="1:2" x14ac:dyDescent="0.25">
      <c r="A117" t="s">
        <v>401</v>
      </c>
      <c r="B117" t="s">
        <v>402</v>
      </c>
    </row>
    <row r="118" spans="1:2" x14ac:dyDescent="0.25">
      <c r="A118" t="s">
        <v>403</v>
      </c>
      <c r="B118" t="s">
        <v>404</v>
      </c>
    </row>
    <row r="119" spans="1:2" x14ac:dyDescent="0.25">
      <c r="A119" t="s">
        <v>405</v>
      </c>
      <c r="B119" t="s">
        <v>406</v>
      </c>
    </row>
    <row r="120" spans="1:2" x14ac:dyDescent="0.25">
      <c r="A120" t="s">
        <v>407</v>
      </c>
      <c r="B120" t="s">
        <v>408</v>
      </c>
    </row>
    <row r="121" spans="1:2" x14ac:dyDescent="0.25">
      <c r="A121" t="s">
        <v>409</v>
      </c>
      <c r="B121" t="s">
        <v>410</v>
      </c>
    </row>
    <row r="122" spans="1:2" x14ac:dyDescent="0.25">
      <c r="A122" t="s">
        <v>411</v>
      </c>
      <c r="B122" t="s">
        <v>412</v>
      </c>
    </row>
    <row r="123" spans="1:2" x14ac:dyDescent="0.25">
      <c r="A123" t="s">
        <v>413</v>
      </c>
      <c r="B123" t="s">
        <v>414</v>
      </c>
    </row>
    <row r="124" spans="1:2" x14ac:dyDescent="0.25">
      <c r="A124" t="s">
        <v>415</v>
      </c>
      <c r="B124" t="s">
        <v>416</v>
      </c>
    </row>
    <row r="125" spans="1:2" x14ac:dyDescent="0.25">
      <c r="A125" t="s">
        <v>417</v>
      </c>
      <c r="B125" t="s">
        <v>418</v>
      </c>
    </row>
    <row r="126" spans="1:2" x14ac:dyDescent="0.25">
      <c r="A126" t="s">
        <v>419</v>
      </c>
      <c r="B126" t="s">
        <v>420</v>
      </c>
    </row>
    <row r="127" spans="1:2" x14ac:dyDescent="0.25">
      <c r="A127" t="s">
        <v>421</v>
      </c>
      <c r="B127" t="s">
        <v>422</v>
      </c>
    </row>
    <row r="128" spans="1:2" x14ac:dyDescent="0.25">
      <c r="A128" t="s">
        <v>423</v>
      </c>
      <c r="B128" t="s">
        <v>424</v>
      </c>
    </row>
    <row r="129" spans="1:2" x14ac:dyDescent="0.25">
      <c r="A129" t="s">
        <v>425</v>
      </c>
      <c r="B129" t="s">
        <v>426</v>
      </c>
    </row>
    <row r="130" spans="1:2" x14ac:dyDescent="0.25">
      <c r="A130" t="s">
        <v>427</v>
      </c>
      <c r="B130" t="s">
        <v>428</v>
      </c>
    </row>
    <row r="131" spans="1:2" x14ac:dyDescent="0.25">
      <c r="A131" t="s">
        <v>429</v>
      </c>
      <c r="B131" t="s">
        <v>430</v>
      </c>
    </row>
    <row r="132" spans="1:2" x14ac:dyDescent="0.25">
      <c r="A132" t="s">
        <v>431</v>
      </c>
      <c r="B132" t="s">
        <v>432</v>
      </c>
    </row>
    <row r="133" spans="1:2" x14ac:dyDescent="0.25">
      <c r="A133" t="s">
        <v>433</v>
      </c>
      <c r="B133" t="s">
        <v>434</v>
      </c>
    </row>
    <row r="134" spans="1:2" x14ac:dyDescent="0.25">
      <c r="A134" t="s">
        <v>435</v>
      </c>
      <c r="B134" t="s">
        <v>436</v>
      </c>
    </row>
    <row r="135" spans="1:2" x14ac:dyDescent="0.25">
      <c r="A135" t="s">
        <v>437</v>
      </c>
      <c r="B135" t="s">
        <v>438</v>
      </c>
    </row>
    <row r="136" spans="1:2" x14ac:dyDescent="0.25">
      <c r="A136" t="s">
        <v>439</v>
      </c>
      <c r="B136" t="s">
        <v>440</v>
      </c>
    </row>
    <row r="137" spans="1:2" x14ac:dyDescent="0.25">
      <c r="A137" t="s">
        <v>441</v>
      </c>
      <c r="B137" t="s">
        <v>442</v>
      </c>
    </row>
    <row r="138" spans="1:2" x14ac:dyDescent="0.25">
      <c r="A138" t="s">
        <v>443</v>
      </c>
      <c r="B138" t="s">
        <v>444</v>
      </c>
    </row>
    <row r="139" spans="1:2" x14ac:dyDescent="0.25">
      <c r="A139" t="s">
        <v>445</v>
      </c>
      <c r="B139" t="s">
        <v>446</v>
      </c>
    </row>
    <row r="140" spans="1:2" x14ac:dyDescent="0.25">
      <c r="A140" t="s">
        <v>447</v>
      </c>
      <c r="B140" t="s">
        <v>448</v>
      </c>
    </row>
    <row r="141" spans="1:2" x14ac:dyDescent="0.25">
      <c r="A141" t="s">
        <v>449</v>
      </c>
      <c r="B141" t="s">
        <v>450</v>
      </c>
    </row>
    <row r="142" spans="1:2" x14ac:dyDescent="0.25">
      <c r="A142" t="s">
        <v>451</v>
      </c>
      <c r="B142" t="s">
        <v>452</v>
      </c>
    </row>
    <row r="143" spans="1:2" x14ac:dyDescent="0.25">
      <c r="A143" t="s">
        <v>453</v>
      </c>
      <c r="B143" t="s">
        <v>454</v>
      </c>
    </row>
    <row r="144" spans="1:2" x14ac:dyDescent="0.25">
      <c r="A144" t="s">
        <v>455</v>
      </c>
      <c r="B144" t="s">
        <v>456</v>
      </c>
    </row>
    <row r="145" spans="1:2" x14ac:dyDescent="0.25">
      <c r="A145" t="s">
        <v>457</v>
      </c>
      <c r="B145" t="s">
        <v>458</v>
      </c>
    </row>
    <row r="146" spans="1:2" x14ac:dyDescent="0.25">
      <c r="A146" t="s">
        <v>459</v>
      </c>
      <c r="B146" t="s">
        <v>460</v>
      </c>
    </row>
    <row r="147" spans="1:2" x14ac:dyDescent="0.25">
      <c r="A147" t="s">
        <v>461</v>
      </c>
      <c r="B147" t="s">
        <v>462</v>
      </c>
    </row>
    <row r="148" spans="1:2" x14ac:dyDescent="0.25">
      <c r="A148" t="s">
        <v>463</v>
      </c>
      <c r="B148" t="s">
        <v>464</v>
      </c>
    </row>
    <row r="149" spans="1:2" x14ac:dyDescent="0.25">
      <c r="A149" t="s">
        <v>465</v>
      </c>
      <c r="B149" t="s">
        <v>466</v>
      </c>
    </row>
    <row r="150" spans="1:2" x14ac:dyDescent="0.25">
      <c r="A150" t="s">
        <v>467</v>
      </c>
      <c r="B150" t="s">
        <v>468</v>
      </c>
    </row>
    <row r="151" spans="1:2" x14ac:dyDescent="0.25">
      <c r="A151" t="s">
        <v>469</v>
      </c>
      <c r="B151" t="s">
        <v>470</v>
      </c>
    </row>
    <row r="152" spans="1:2" x14ac:dyDescent="0.25">
      <c r="A152" t="s">
        <v>471</v>
      </c>
      <c r="B152" t="s">
        <v>472</v>
      </c>
    </row>
    <row r="153" spans="1:2" x14ac:dyDescent="0.25">
      <c r="A153" t="s">
        <v>473</v>
      </c>
      <c r="B153" t="s">
        <v>474</v>
      </c>
    </row>
    <row r="154" spans="1:2" x14ac:dyDescent="0.25">
      <c r="A154" t="s">
        <v>475</v>
      </c>
      <c r="B154" t="s">
        <v>476</v>
      </c>
    </row>
    <row r="155" spans="1:2" x14ac:dyDescent="0.25">
      <c r="A155" t="s">
        <v>477</v>
      </c>
      <c r="B155" t="s">
        <v>478</v>
      </c>
    </row>
    <row r="156" spans="1:2" x14ac:dyDescent="0.25">
      <c r="A156" t="s">
        <v>479</v>
      </c>
      <c r="B156" t="s">
        <v>480</v>
      </c>
    </row>
    <row r="157" spans="1:2" x14ac:dyDescent="0.25">
      <c r="A157" t="s">
        <v>481</v>
      </c>
      <c r="B157" t="s">
        <v>482</v>
      </c>
    </row>
    <row r="158" spans="1:2" x14ac:dyDescent="0.25">
      <c r="A158" t="s">
        <v>483</v>
      </c>
      <c r="B158" t="s">
        <v>484</v>
      </c>
    </row>
    <row r="159" spans="1:2" x14ac:dyDescent="0.25">
      <c r="A159" t="s">
        <v>485</v>
      </c>
      <c r="B159" t="s">
        <v>486</v>
      </c>
    </row>
    <row r="160" spans="1:2" x14ac:dyDescent="0.25">
      <c r="A160" t="s">
        <v>487</v>
      </c>
      <c r="B160" t="s">
        <v>488</v>
      </c>
    </row>
    <row r="161" spans="1:2" x14ac:dyDescent="0.25">
      <c r="A161" t="s">
        <v>489</v>
      </c>
      <c r="B161" t="s">
        <v>490</v>
      </c>
    </row>
    <row r="162" spans="1:2" x14ac:dyDescent="0.25">
      <c r="A162" t="s">
        <v>491</v>
      </c>
      <c r="B162" t="s">
        <v>492</v>
      </c>
    </row>
    <row r="163" spans="1:2" x14ac:dyDescent="0.25">
      <c r="A163" t="s">
        <v>493</v>
      </c>
      <c r="B163" t="s">
        <v>494</v>
      </c>
    </row>
    <row r="164" spans="1:2" x14ac:dyDescent="0.25">
      <c r="A164" t="s">
        <v>495</v>
      </c>
      <c r="B164" t="s">
        <v>496</v>
      </c>
    </row>
    <row r="165" spans="1:2" x14ac:dyDescent="0.25">
      <c r="A165" t="s">
        <v>497</v>
      </c>
      <c r="B165" t="s">
        <v>498</v>
      </c>
    </row>
    <row r="166" spans="1:2" x14ac:dyDescent="0.25">
      <c r="A166" t="s">
        <v>499</v>
      </c>
      <c r="B166" t="s">
        <v>500</v>
      </c>
    </row>
    <row r="167" spans="1:2" x14ac:dyDescent="0.25">
      <c r="A167" t="s">
        <v>501</v>
      </c>
      <c r="B167" t="s">
        <v>502</v>
      </c>
    </row>
    <row r="168" spans="1:2" x14ac:dyDescent="0.25">
      <c r="A168" t="s">
        <v>503</v>
      </c>
      <c r="B168" t="s">
        <v>504</v>
      </c>
    </row>
    <row r="169" spans="1:2" x14ac:dyDescent="0.25">
      <c r="A169" t="s">
        <v>505</v>
      </c>
      <c r="B169" t="s">
        <v>506</v>
      </c>
    </row>
    <row r="170" spans="1:2" x14ac:dyDescent="0.25">
      <c r="A170" t="s">
        <v>507</v>
      </c>
      <c r="B170" t="s">
        <v>508</v>
      </c>
    </row>
    <row r="171" spans="1:2" x14ac:dyDescent="0.25">
      <c r="A171" t="s">
        <v>509</v>
      </c>
      <c r="B171" t="s">
        <v>510</v>
      </c>
    </row>
    <row r="172" spans="1:2" x14ac:dyDescent="0.25">
      <c r="A172" t="s">
        <v>511</v>
      </c>
      <c r="B172" t="s">
        <v>512</v>
      </c>
    </row>
    <row r="173" spans="1:2" x14ac:dyDescent="0.25">
      <c r="A173" t="s">
        <v>513</v>
      </c>
      <c r="B173" t="s">
        <v>514</v>
      </c>
    </row>
    <row r="174" spans="1:2" x14ac:dyDescent="0.25">
      <c r="A174" t="s">
        <v>515</v>
      </c>
      <c r="B174" t="s">
        <v>516</v>
      </c>
    </row>
    <row r="175" spans="1:2" x14ac:dyDescent="0.25">
      <c r="A175" t="s">
        <v>517</v>
      </c>
      <c r="B175" t="s">
        <v>518</v>
      </c>
    </row>
    <row r="176" spans="1:2" x14ac:dyDescent="0.25">
      <c r="A176" t="s">
        <v>519</v>
      </c>
      <c r="B176" t="s">
        <v>520</v>
      </c>
    </row>
    <row r="177" spans="1:2" x14ac:dyDescent="0.25">
      <c r="A177" t="s">
        <v>521</v>
      </c>
      <c r="B177" t="s">
        <v>522</v>
      </c>
    </row>
    <row r="178" spans="1:2" x14ac:dyDescent="0.25">
      <c r="A178" t="s">
        <v>523</v>
      </c>
      <c r="B178" t="s">
        <v>524</v>
      </c>
    </row>
    <row r="179" spans="1:2" x14ac:dyDescent="0.25">
      <c r="A179" t="s">
        <v>525</v>
      </c>
      <c r="B179" t="s">
        <v>526</v>
      </c>
    </row>
    <row r="180" spans="1:2" x14ac:dyDescent="0.25">
      <c r="A180" t="s">
        <v>527</v>
      </c>
      <c r="B180" t="s">
        <v>528</v>
      </c>
    </row>
    <row r="181" spans="1:2" x14ac:dyDescent="0.25">
      <c r="A181" t="s">
        <v>529</v>
      </c>
      <c r="B181" t="s">
        <v>530</v>
      </c>
    </row>
    <row r="182" spans="1:2" x14ac:dyDescent="0.25">
      <c r="A182" t="s">
        <v>531</v>
      </c>
      <c r="B182" t="s">
        <v>532</v>
      </c>
    </row>
    <row r="183" spans="1:2" x14ac:dyDescent="0.25">
      <c r="A183" t="s">
        <v>533</v>
      </c>
      <c r="B183" t="s">
        <v>534</v>
      </c>
    </row>
    <row r="184" spans="1:2" x14ac:dyDescent="0.25">
      <c r="A184" t="s">
        <v>535</v>
      </c>
      <c r="B184" t="s">
        <v>536</v>
      </c>
    </row>
    <row r="185" spans="1:2" x14ac:dyDescent="0.25">
      <c r="A185" t="s">
        <v>537</v>
      </c>
      <c r="B185" t="s">
        <v>538</v>
      </c>
    </row>
    <row r="186" spans="1:2" x14ac:dyDescent="0.25">
      <c r="A186" t="s">
        <v>539</v>
      </c>
      <c r="B186" t="s">
        <v>540</v>
      </c>
    </row>
    <row r="187" spans="1:2" x14ac:dyDescent="0.25">
      <c r="A187" t="s">
        <v>541</v>
      </c>
      <c r="B187" t="s">
        <v>542</v>
      </c>
    </row>
    <row r="188" spans="1:2" x14ac:dyDescent="0.25">
      <c r="A188" t="s">
        <v>543</v>
      </c>
      <c r="B188" t="s">
        <v>544</v>
      </c>
    </row>
    <row r="189" spans="1:2" x14ac:dyDescent="0.25">
      <c r="A189" t="s">
        <v>545</v>
      </c>
      <c r="B189" t="s">
        <v>546</v>
      </c>
    </row>
    <row r="190" spans="1:2" x14ac:dyDescent="0.25">
      <c r="A190" t="s">
        <v>547</v>
      </c>
      <c r="B190" t="s">
        <v>548</v>
      </c>
    </row>
    <row r="191" spans="1:2" x14ac:dyDescent="0.25">
      <c r="A191" t="s">
        <v>549</v>
      </c>
      <c r="B191" t="s">
        <v>550</v>
      </c>
    </row>
    <row r="192" spans="1:2" x14ac:dyDescent="0.25">
      <c r="A192" t="s">
        <v>551</v>
      </c>
      <c r="B192" t="s">
        <v>552</v>
      </c>
    </row>
    <row r="193" spans="1:2" x14ac:dyDescent="0.25">
      <c r="A193" t="s">
        <v>553</v>
      </c>
      <c r="B193" t="s">
        <v>554</v>
      </c>
    </row>
    <row r="194" spans="1:2" x14ac:dyDescent="0.25">
      <c r="A194" t="s">
        <v>555</v>
      </c>
      <c r="B194" t="s">
        <v>556</v>
      </c>
    </row>
    <row r="195" spans="1:2" x14ac:dyDescent="0.25">
      <c r="A195" t="s">
        <v>557</v>
      </c>
      <c r="B195" t="s">
        <v>558</v>
      </c>
    </row>
    <row r="196" spans="1:2" x14ac:dyDescent="0.25">
      <c r="A196" t="s">
        <v>559</v>
      </c>
      <c r="B196" t="s">
        <v>560</v>
      </c>
    </row>
    <row r="197" spans="1:2" x14ac:dyDescent="0.25">
      <c r="A197" t="s">
        <v>561</v>
      </c>
      <c r="B197" t="s">
        <v>562</v>
      </c>
    </row>
    <row r="198" spans="1:2" x14ac:dyDescent="0.25">
      <c r="A198" t="s">
        <v>563</v>
      </c>
      <c r="B198" t="s">
        <v>564</v>
      </c>
    </row>
    <row r="199" spans="1:2" x14ac:dyDescent="0.25">
      <c r="A199" t="s">
        <v>565</v>
      </c>
      <c r="B199" t="s">
        <v>566</v>
      </c>
    </row>
    <row r="200" spans="1:2" x14ac:dyDescent="0.25">
      <c r="A200" t="s">
        <v>567</v>
      </c>
      <c r="B200" t="s">
        <v>568</v>
      </c>
    </row>
    <row r="201" spans="1:2" x14ac:dyDescent="0.25">
      <c r="A201" t="s">
        <v>569</v>
      </c>
      <c r="B201" t="s">
        <v>570</v>
      </c>
    </row>
    <row r="202" spans="1:2" x14ac:dyDescent="0.25">
      <c r="A202" t="s">
        <v>571</v>
      </c>
      <c r="B202" t="s">
        <v>572</v>
      </c>
    </row>
    <row r="203" spans="1:2" x14ac:dyDescent="0.25">
      <c r="A203" t="s">
        <v>573</v>
      </c>
      <c r="B203" t="s">
        <v>574</v>
      </c>
    </row>
    <row r="204" spans="1:2" x14ac:dyDescent="0.25">
      <c r="A204" t="s">
        <v>575</v>
      </c>
      <c r="B204" t="s">
        <v>576</v>
      </c>
    </row>
    <row r="205" spans="1:2" x14ac:dyDescent="0.25">
      <c r="A205" t="s">
        <v>577</v>
      </c>
      <c r="B205" t="s">
        <v>578</v>
      </c>
    </row>
    <row r="206" spans="1:2" x14ac:dyDescent="0.25">
      <c r="A206" t="s">
        <v>579</v>
      </c>
      <c r="B206" t="s">
        <v>580</v>
      </c>
    </row>
    <row r="207" spans="1:2" x14ac:dyDescent="0.25">
      <c r="A207" t="s">
        <v>581</v>
      </c>
      <c r="B207" t="s">
        <v>582</v>
      </c>
    </row>
    <row r="208" spans="1:2" x14ac:dyDescent="0.25">
      <c r="A208" s="1" t="s">
        <v>895</v>
      </c>
    </row>
    <row r="209" spans="1:2" x14ac:dyDescent="0.25">
      <c r="A209" t="s">
        <v>883</v>
      </c>
      <c r="B209" t="s">
        <v>884</v>
      </c>
    </row>
    <row r="210" spans="1:2" x14ac:dyDescent="0.25">
      <c r="A210" t="s">
        <v>885</v>
      </c>
      <c r="B210" t="s">
        <v>887</v>
      </c>
    </row>
    <row r="211" spans="1:2" x14ac:dyDescent="0.25">
      <c r="A211" t="s">
        <v>886</v>
      </c>
      <c r="B211" t="s">
        <v>888</v>
      </c>
    </row>
    <row r="212" spans="1:2" x14ac:dyDescent="0.25">
      <c r="A212" t="s">
        <v>893</v>
      </c>
      <c r="B212" t="s">
        <v>889</v>
      </c>
    </row>
    <row r="213" spans="1:2" x14ac:dyDescent="0.25">
      <c r="A213" t="s">
        <v>891</v>
      </c>
      <c r="B213" t="s">
        <v>890</v>
      </c>
    </row>
    <row r="214" spans="1:2" x14ac:dyDescent="0.25">
      <c r="A214" t="s">
        <v>892</v>
      </c>
      <c r="B214" t="s">
        <v>894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B4DB-6864-44B6-9E3C-00F33D38D402}">
  <sheetPr>
    <tabColor rgb="FF92D050"/>
  </sheetPr>
  <dimension ref="A1:H19"/>
  <sheetViews>
    <sheetView zoomScale="110" zoomScaleNormal="110" workbookViewId="0"/>
  </sheetViews>
  <sheetFormatPr defaultRowHeight="15" x14ac:dyDescent="0.25"/>
  <cols>
    <col min="1" max="1" width="28.5703125" style="42" customWidth="1"/>
    <col min="2" max="2" width="25.85546875" style="39" customWidth="1"/>
    <col min="3" max="3" width="8.85546875" style="39" customWidth="1"/>
    <col min="4" max="4" width="9.5703125" style="39" customWidth="1"/>
    <col min="5" max="5" width="10.42578125" style="39" customWidth="1"/>
    <col min="6" max="6" width="14.28515625" style="39" customWidth="1"/>
    <col min="7" max="7" width="16.140625" style="39" customWidth="1"/>
    <col min="8" max="8" width="26" style="19" customWidth="1"/>
  </cols>
  <sheetData>
    <row r="1" spans="1:8" x14ac:dyDescent="0.25">
      <c r="A1" s="51" t="s">
        <v>904</v>
      </c>
    </row>
    <row r="2" spans="1:8" x14ac:dyDescent="0.25">
      <c r="A2" s="51" t="s">
        <v>896</v>
      </c>
    </row>
    <row r="3" spans="1:8" ht="24.75" x14ac:dyDescent="0.25">
      <c r="A3" s="40" t="s">
        <v>656</v>
      </c>
      <c r="B3" s="22" t="s">
        <v>878</v>
      </c>
      <c r="C3" s="22" t="s">
        <v>880</v>
      </c>
      <c r="D3" s="22" t="s">
        <v>673</v>
      </c>
      <c r="E3" s="22" t="s">
        <v>657</v>
      </c>
      <c r="F3" s="22" t="s">
        <v>598</v>
      </c>
      <c r="G3" s="22" t="s">
        <v>879</v>
      </c>
      <c r="H3" s="20" t="s">
        <v>661</v>
      </c>
    </row>
    <row r="4" spans="1:8" ht="30.4" customHeight="1" x14ac:dyDescent="0.25">
      <c r="A4" s="41" t="s">
        <v>641</v>
      </c>
      <c r="B4" s="18" t="s">
        <v>667</v>
      </c>
      <c r="C4" s="18" t="s">
        <v>815</v>
      </c>
      <c r="D4" s="18" t="s">
        <v>660</v>
      </c>
      <c r="E4" s="18" t="s">
        <v>658</v>
      </c>
      <c r="F4" s="18" t="s">
        <v>659</v>
      </c>
      <c r="G4" s="18" t="s">
        <v>659</v>
      </c>
      <c r="H4" s="18" t="s">
        <v>665</v>
      </c>
    </row>
    <row r="5" spans="1:8" ht="36" x14ac:dyDescent="0.25">
      <c r="A5" s="41" t="s">
        <v>642</v>
      </c>
      <c r="B5" s="18" t="s">
        <v>668</v>
      </c>
      <c r="C5" s="18" t="s">
        <v>816</v>
      </c>
      <c r="D5" s="18" t="s">
        <v>662</v>
      </c>
      <c r="E5" s="18" t="s">
        <v>658</v>
      </c>
      <c r="F5" s="18" t="s">
        <v>659</v>
      </c>
      <c r="G5" s="18" t="s">
        <v>659</v>
      </c>
      <c r="H5" s="18" t="s">
        <v>665</v>
      </c>
    </row>
    <row r="6" spans="1:8" ht="36" x14ac:dyDescent="0.25">
      <c r="A6" s="41" t="s">
        <v>643</v>
      </c>
      <c r="B6" s="18" t="s">
        <v>669</v>
      </c>
      <c r="C6" s="18" t="s">
        <v>815</v>
      </c>
      <c r="D6" s="18" t="s">
        <v>660</v>
      </c>
      <c r="E6" s="18" t="s">
        <v>663</v>
      </c>
      <c r="F6" s="18" t="s">
        <v>664</v>
      </c>
      <c r="G6" s="18" t="s">
        <v>664</v>
      </c>
      <c r="H6" s="18" t="s">
        <v>665</v>
      </c>
    </row>
    <row r="7" spans="1:8" ht="60" x14ac:dyDescent="0.25">
      <c r="A7" s="41" t="s">
        <v>644</v>
      </c>
      <c r="B7" s="18" t="s">
        <v>666</v>
      </c>
      <c r="C7" s="18" t="s">
        <v>816</v>
      </c>
      <c r="D7" s="18" t="s">
        <v>660</v>
      </c>
      <c r="E7" s="18" t="s">
        <v>670</v>
      </c>
      <c r="F7" s="18" t="s">
        <v>671</v>
      </c>
      <c r="G7" s="18" t="s">
        <v>671</v>
      </c>
      <c r="H7" s="18" t="s">
        <v>672</v>
      </c>
    </row>
    <row r="8" spans="1:8" ht="48" x14ac:dyDescent="0.25">
      <c r="A8" s="41" t="s">
        <v>645</v>
      </c>
      <c r="B8" s="18" t="s">
        <v>674</v>
      </c>
      <c r="C8" s="18" t="s">
        <v>816</v>
      </c>
      <c r="D8" s="18" t="s">
        <v>662</v>
      </c>
      <c r="E8" s="18" t="s">
        <v>675</v>
      </c>
      <c r="F8" s="18" t="s">
        <v>671</v>
      </c>
      <c r="G8" s="18" t="s">
        <v>671</v>
      </c>
      <c r="H8" s="18" t="s">
        <v>672</v>
      </c>
    </row>
    <row r="9" spans="1:8" ht="228" x14ac:dyDescent="0.25">
      <c r="A9" s="41" t="s">
        <v>646</v>
      </c>
      <c r="B9" s="18" t="s">
        <v>676</v>
      </c>
      <c r="C9" s="18" t="s">
        <v>815</v>
      </c>
      <c r="D9" s="18" t="s">
        <v>662</v>
      </c>
      <c r="E9" s="18" t="s">
        <v>677</v>
      </c>
      <c r="F9" s="18" t="s">
        <v>681</v>
      </c>
      <c r="G9" s="28" t="s">
        <v>806</v>
      </c>
      <c r="H9" s="18" t="s">
        <v>678</v>
      </c>
    </row>
    <row r="10" spans="1:8" ht="300" x14ac:dyDescent="0.25">
      <c r="A10" s="41" t="s">
        <v>647</v>
      </c>
      <c r="B10" s="18" t="s">
        <v>679</v>
      </c>
      <c r="C10" s="18" t="s">
        <v>815</v>
      </c>
      <c r="D10" s="18" t="s">
        <v>662</v>
      </c>
      <c r="E10" s="18" t="s">
        <v>680</v>
      </c>
      <c r="F10" s="18" t="s">
        <v>682</v>
      </c>
      <c r="G10" s="28" t="s">
        <v>814</v>
      </c>
      <c r="H10" s="18" t="s">
        <v>678</v>
      </c>
    </row>
    <row r="11" spans="1:8" ht="216" x14ac:dyDescent="0.25">
      <c r="A11" s="41" t="s">
        <v>648</v>
      </c>
      <c r="B11" s="18" t="s">
        <v>679</v>
      </c>
      <c r="C11" s="18" t="s">
        <v>815</v>
      </c>
      <c r="D11" s="18" t="s">
        <v>662</v>
      </c>
      <c r="E11" s="18" t="s">
        <v>680</v>
      </c>
      <c r="F11" s="18" t="s">
        <v>682</v>
      </c>
      <c r="G11" s="28" t="s">
        <v>808</v>
      </c>
      <c r="H11" s="18" t="s">
        <v>678</v>
      </c>
    </row>
    <row r="12" spans="1:8" ht="180" x14ac:dyDescent="0.25">
      <c r="A12" s="41" t="s">
        <v>649</v>
      </c>
      <c r="B12" s="18" t="s">
        <v>679</v>
      </c>
      <c r="C12" s="18" t="s">
        <v>815</v>
      </c>
      <c r="D12" s="18" t="s">
        <v>662</v>
      </c>
      <c r="E12" s="18" t="s">
        <v>680</v>
      </c>
      <c r="F12" s="18" t="s">
        <v>702</v>
      </c>
      <c r="G12" s="28" t="s">
        <v>809</v>
      </c>
      <c r="H12" s="18" t="s">
        <v>678</v>
      </c>
    </row>
    <row r="13" spans="1:8" ht="192" x14ac:dyDescent="0.25">
      <c r="A13" s="41" t="s">
        <v>650</v>
      </c>
      <c r="B13" s="18" t="s">
        <v>679</v>
      </c>
      <c r="C13" s="18" t="s">
        <v>815</v>
      </c>
      <c r="D13" s="18" t="s">
        <v>660</v>
      </c>
      <c r="E13" s="18" t="s">
        <v>688</v>
      </c>
      <c r="F13" s="18" t="s">
        <v>702</v>
      </c>
      <c r="G13" s="28" t="s">
        <v>807</v>
      </c>
      <c r="H13" s="18" t="s">
        <v>678</v>
      </c>
    </row>
    <row r="14" spans="1:8" ht="48" x14ac:dyDescent="0.25">
      <c r="A14" s="41" t="s">
        <v>651</v>
      </c>
      <c r="B14" s="18" t="s">
        <v>693</v>
      </c>
      <c r="C14" s="18" t="s">
        <v>815</v>
      </c>
      <c r="D14" s="18" t="s">
        <v>695</v>
      </c>
      <c r="E14" s="18" t="s">
        <v>688</v>
      </c>
      <c r="F14" s="18" t="s">
        <v>703</v>
      </c>
      <c r="G14" s="18" t="s">
        <v>701</v>
      </c>
      <c r="H14" s="18" t="s">
        <v>678</v>
      </c>
    </row>
    <row r="15" spans="1:8" ht="48" x14ac:dyDescent="0.25">
      <c r="A15" s="41" t="s">
        <v>652</v>
      </c>
      <c r="B15" s="18" t="s">
        <v>694</v>
      </c>
      <c r="C15" s="18" t="s">
        <v>815</v>
      </c>
      <c r="D15" s="18" t="s">
        <v>695</v>
      </c>
      <c r="E15" s="18" t="s">
        <v>688</v>
      </c>
      <c r="F15" s="18" t="s">
        <v>703</v>
      </c>
      <c r="G15" s="18" t="s">
        <v>701</v>
      </c>
      <c r="H15" s="18" t="s">
        <v>678</v>
      </c>
    </row>
    <row r="16" spans="1:8" ht="36" x14ac:dyDescent="0.25">
      <c r="A16" s="41" t="s">
        <v>653</v>
      </c>
      <c r="B16" s="18" t="s">
        <v>692</v>
      </c>
      <c r="C16" s="18" t="s">
        <v>815</v>
      </c>
      <c r="D16" s="18" t="s">
        <v>660</v>
      </c>
      <c r="E16" s="18" t="s">
        <v>683</v>
      </c>
      <c r="F16" s="18" t="s">
        <v>684</v>
      </c>
      <c r="G16" s="18" t="s">
        <v>685</v>
      </c>
      <c r="H16" s="18" t="s">
        <v>686</v>
      </c>
    </row>
    <row r="17" spans="1:8" ht="60" x14ac:dyDescent="0.25">
      <c r="A17" s="41" t="s">
        <v>654</v>
      </c>
      <c r="B17" s="18" t="s">
        <v>687</v>
      </c>
      <c r="C17" s="18" t="s">
        <v>816</v>
      </c>
      <c r="D17" s="18" t="s">
        <v>660</v>
      </c>
      <c r="E17" s="18" t="s">
        <v>688</v>
      </c>
      <c r="F17" s="18" t="s">
        <v>689</v>
      </c>
      <c r="G17" s="18" t="s">
        <v>690</v>
      </c>
      <c r="H17" s="18" t="s">
        <v>691</v>
      </c>
    </row>
    <row r="18" spans="1:8" ht="60" x14ac:dyDescent="0.25">
      <c r="A18" s="41" t="s">
        <v>655</v>
      </c>
      <c r="B18" s="18" t="s">
        <v>697</v>
      </c>
      <c r="C18" s="18" t="s">
        <v>815</v>
      </c>
      <c r="D18" s="18" t="s">
        <v>660</v>
      </c>
      <c r="E18" s="18" t="s">
        <v>696</v>
      </c>
      <c r="F18" s="18" t="s">
        <v>698</v>
      </c>
      <c r="G18" s="18" t="s">
        <v>699</v>
      </c>
      <c r="H18" s="18" t="s">
        <v>700</v>
      </c>
    </row>
    <row r="19" spans="1:8" x14ac:dyDescent="0.25">
      <c r="H19" s="21"/>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AA0CD-DE70-4B06-A76E-EDDD7772E67D}">
  <sheetPr>
    <tabColor rgb="FF92D050"/>
  </sheetPr>
  <dimension ref="A1:E31"/>
  <sheetViews>
    <sheetView workbookViewId="0"/>
  </sheetViews>
  <sheetFormatPr defaultRowHeight="15" x14ac:dyDescent="0.25"/>
  <cols>
    <col min="1" max="1" width="15.5703125" style="49" customWidth="1"/>
    <col min="2" max="2" width="33.28515625" style="42" customWidth="1"/>
    <col min="3" max="3" width="38" style="42" customWidth="1"/>
    <col min="4" max="4" width="9" style="42"/>
  </cols>
  <sheetData>
    <row r="1" spans="1:5" x14ac:dyDescent="0.25">
      <c r="A1" s="43" t="s">
        <v>905</v>
      </c>
    </row>
    <row r="2" spans="1:5" x14ac:dyDescent="0.25">
      <c r="A2" s="43" t="s">
        <v>897</v>
      </c>
    </row>
    <row r="3" spans="1:5" x14ac:dyDescent="0.25">
      <c r="A3" s="45" t="s">
        <v>595</v>
      </c>
      <c r="B3" s="40" t="s">
        <v>594</v>
      </c>
      <c r="C3" s="40" t="s">
        <v>729</v>
      </c>
      <c r="D3" s="40" t="s">
        <v>1</v>
      </c>
      <c r="E3" s="23"/>
    </row>
    <row r="4" spans="1:5" ht="25.5" x14ac:dyDescent="0.25">
      <c r="A4" s="46" t="s">
        <v>583</v>
      </c>
      <c r="B4" s="44" t="s">
        <v>724</v>
      </c>
      <c r="C4" s="44" t="s">
        <v>730</v>
      </c>
      <c r="D4" s="44" t="s">
        <v>108</v>
      </c>
    </row>
    <row r="5" spans="1:5" ht="25.5" x14ac:dyDescent="0.25">
      <c r="A5" s="46" t="s">
        <v>704</v>
      </c>
      <c r="B5" s="44" t="s">
        <v>725</v>
      </c>
      <c r="C5" s="44" t="s">
        <v>731</v>
      </c>
      <c r="D5" s="44" t="s">
        <v>97</v>
      </c>
    </row>
    <row r="6" spans="1:5" x14ac:dyDescent="0.25">
      <c r="A6" s="46" t="s">
        <v>705</v>
      </c>
      <c r="B6" s="44" t="s">
        <v>726</v>
      </c>
      <c r="C6" s="44" t="s">
        <v>732</v>
      </c>
      <c r="D6" s="44" t="s">
        <v>108</v>
      </c>
    </row>
    <row r="7" spans="1:5" ht="51" x14ac:dyDescent="0.25">
      <c r="A7" s="46" t="s">
        <v>68</v>
      </c>
      <c r="B7" s="44" t="s">
        <v>727</v>
      </c>
      <c r="C7" s="44" t="s">
        <v>733</v>
      </c>
      <c r="D7" s="44" t="s">
        <v>108</v>
      </c>
    </row>
    <row r="8" spans="1:5" ht="38.25" x14ac:dyDescent="0.25">
      <c r="A8" s="46" t="s">
        <v>706</v>
      </c>
      <c r="B8" s="44" t="s">
        <v>728</v>
      </c>
      <c r="C8" s="44" t="s">
        <v>734</v>
      </c>
      <c r="D8" s="44" t="s">
        <v>97</v>
      </c>
    </row>
    <row r="9" spans="1:5" ht="63.75" x14ac:dyDescent="0.25">
      <c r="A9" s="46" t="s">
        <v>707</v>
      </c>
      <c r="B9" s="44" t="s">
        <v>735</v>
      </c>
      <c r="C9" s="44" t="s">
        <v>736</v>
      </c>
      <c r="D9" s="44" t="s">
        <v>97</v>
      </c>
    </row>
    <row r="10" spans="1:5" ht="38.25" x14ac:dyDescent="0.25">
      <c r="A10" s="46" t="s">
        <v>708</v>
      </c>
      <c r="B10" s="44" t="s">
        <v>737</v>
      </c>
      <c r="C10" s="44" t="s">
        <v>738</v>
      </c>
      <c r="D10" s="44" t="s">
        <v>739</v>
      </c>
    </row>
    <row r="11" spans="1:5" ht="89.25" x14ac:dyDescent="0.25">
      <c r="A11" s="46" t="s">
        <v>709</v>
      </c>
      <c r="B11" s="44" t="s">
        <v>740</v>
      </c>
      <c r="C11" s="44" t="s">
        <v>781</v>
      </c>
      <c r="D11" s="44" t="s">
        <v>739</v>
      </c>
    </row>
    <row r="12" spans="1:5" ht="38.25" x14ac:dyDescent="0.25">
      <c r="A12" s="46" t="s">
        <v>710</v>
      </c>
      <c r="B12" s="44" t="s">
        <v>744</v>
      </c>
      <c r="C12" s="44" t="s">
        <v>745</v>
      </c>
      <c r="D12" s="44" t="s">
        <v>739</v>
      </c>
    </row>
    <row r="13" spans="1:5" ht="51" x14ac:dyDescent="0.25">
      <c r="A13" s="46" t="s">
        <v>711</v>
      </c>
      <c r="B13" s="44" t="s">
        <v>741</v>
      </c>
      <c r="C13" s="44" t="s">
        <v>742</v>
      </c>
      <c r="D13" s="44" t="s">
        <v>743</v>
      </c>
    </row>
    <row r="14" spans="1:5" ht="38.25" x14ac:dyDescent="0.25">
      <c r="A14" s="46" t="s">
        <v>712</v>
      </c>
      <c r="B14" s="44" t="s">
        <v>746</v>
      </c>
      <c r="C14" s="44" t="s">
        <v>758</v>
      </c>
      <c r="D14" s="44" t="s">
        <v>739</v>
      </c>
    </row>
    <row r="15" spans="1:5" ht="38.25" x14ac:dyDescent="0.25">
      <c r="A15" s="46" t="s">
        <v>713</v>
      </c>
      <c r="B15" s="44" t="s">
        <v>747</v>
      </c>
      <c r="C15" s="44" t="s">
        <v>780</v>
      </c>
      <c r="D15" s="44" t="s">
        <v>97</v>
      </c>
    </row>
    <row r="16" spans="1:5" ht="38.25" x14ac:dyDescent="0.25">
      <c r="A16" s="46" t="s">
        <v>714</v>
      </c>
      <c r="B16" s="44" t="s">
        <v>749</v>
      </c>
      <c r="C16" s="44" t="s">
        <v>782</v>
      </c>
      <c r="D16" s="44" t="s">
        <v>97</v>
      </c>
    </row>
    <row r="17" spans="1:4" ht="38.25" x14ac:dyDescent="0.25">
      <c r="A17" s="46" t="s">
        <v>715</v>
      </c>
      <c r="B17" s="44" t="s">
        <v>750</v>
      </c>
      <c r="C17" s="44" t="s">
        <v>783</v>
      </c>
      <c r="D17" s="44" t="s">
        <v>97</v>
      </c>
    </row>
    <row r="18" spans="1:4" ht="38.25" x14ac:dyDescent="0.25">
      <c r="A18" s="46" t="s">
        <v>716</v>
      </c>
      <c r="B18" s="44" t="s">
        <v>751</v>
      </c>
      <c r="C18" s="44" t="s">
        <v>748</v>
      </c>
      <c r="D18" s="44" t="s">
        <v>97</v>
      </c>
    </row>
    <row r="19" spans="1:4" ht="25.5" x14ac:dyDescent="0.25">
      <c r="A19" s="46" t="s">
        <v>717</v>
      </c>
      <c r="B19" s="44" t="s">
        <v>752</v>
      </c>
      <c r="C19" s="44" t="s">
        <v>759</v>
      </c>
      <c r="D19" s="44" t="s">
        <v>97</v>
      </c>
    </row>
    <row r="20" spans="1:4" ht="38.25" x14ac:dyDescent="0.25">
      <c r="A20" s="46" t="s">
        <v>718</v>
      </c>
      <c r="B20" s="44" t="s">
        <v>753</v>
      </c>
      <c r="C20" s="44" t="s">
        <v>759</v>
      </c>
      <c r="D20" s="44" t="s">
        <v>97</v>
      </c>
    </row>
    <row r="21" spans="1:4" ht="25.5" x14ac:dyDescent="0.25">
      <c r="A21" s="46" t="s">
        <v>719</v>
      </c>
      <c r="B21" s="44" t="s">
        <v>754</v>
      </c>
      <c r="C21" s="44" t="s">
        <v>759</v>
      </c>
      <c r="D21" s="44" t="s">
        <v>97</v>
      </c>
    </row>
    <row r="22" spans="1:4" ht="38.25" x14ac:dyDescent="0.25">
      <c r="A22" s="46" t="s">
        <v>720</v>
      </c>
      <c r="B22" s="44" t="s">
        <v>755</v>
      </c>
      <c r="C22" s="44" t="s">
        <v>760</v>
      </c>
      <c r="D22" s="44" t="s">
        <v>97</v>
      </c>
    </row>
    <row r="23" spans="1:4" ht="25.5" x14ac:dyDescent="0.25">
      <c r="A23" s="46" t="s">
        <v>721</v>
      </c>
      <c r="B23" s="44" t="s">
        <v>756</v>
      </c>
      <c r="C23" s="44" t="s">
        <v>759</v>
      </c>
      <c r="D23" s="44" t="s">
        <v>97</v>
      </c>
    </row>
    <row r="24" spans="1:4" ht="25.5" x14ac:dyDescent="0.25">
      <c r="A24" s="46" t="s">
        <v>722</v>
      </c>
      <c r="B24" s="44" t="s">
        <v>757</v>
      </c>
      <c r="C24" s="44" t="s">
        <v>759</v>
      </c>
      <c r="D24" s="44" t="s">
        <v>97</v>
      </c>
    </row>
    <row r="25" spans="1:4" ht="38.25" x14ac:dyDescent="0.25">
      <c r="A25" s="46" t="s">
        <v>723</v>
      </c>
      <c r="B25" s="44" t="s">
        <v>751</v>
      </c>
      <c r="C25" s="44" t="s">
        <v>761</v>
      </c>
      <c r="D25" s="44" t="s">
        <v>97</v>
      </c>
    </row>
    <row r="26" spans="1:4" ht="25.5" x14ac:dyDescent="0.25">
      <c r="A26" s="47" t="s">
        <v>762</v>
      </c>
      <c r="B26" s="44" t="s">
        <v>769</v>
      </c>
      <c r="C26" s="44" t="s">
        <v>775</v>
      </c>
      <c r="D26" s="44" t="s">
        <v>97</v>
      </c>
    </row>
    <row r="27" spans="1:4" ht="25.5" x14ac:dyDescent="0.25">
      <c r="A27" s="47" t="s">
        <v>763</v>
      </c>
      <c r="B27" s="44" t="s">
        <v>770</v>
      </c>
      <c r="C27" s="44" t="s">
        <v>776</v>
      </c>
      <c r="D27" s="44" t="s">
        <v>97</v>
      </c>
    </row>
    <row r="28" spans="1:4" ht="25.5" x14ac:dyDescent="0.25">
      <c r="A28" s="47" t="s">
        <v>764</v>
      </c>
      <c r="B28" s="44" t="s">
        <v>771</v>
      </c>
      <c r="C28" s="44" t="s">
        <v>777</v>
      </c>
      <c r="D28" s="44" t="s">
        <v>97</v>
      </c>
    </row>
    <row r="29" spans="1:4" ht="25.5" x14ac:dyDescent="0.25">
      <c r="A29" s="47" t="s">
        <v>765</v>
      </c>
      <c r="B29" s="44" t="s">
        <v>772</v>
      </c>
      <c r="C29" s="44" t="s">
        <v>778</v>
      </c>
      <c r="D29" s="44" t="s">
        <v>97</v>
      </c>
    </row>
    <row r="30" spans="1:4" ht="25.5" x14ac:dyDescent="0.25">
      <c r="A30" s="47" t="s">
        <v>766</v>
      </c>
      <c r="B30" s="44" t="s">
        <v>773</v>
      </c>
      <c r="C30" s="44" t="s">
        <v>779</v>
      </c>
      <c r="D30" s="44" t="s">
        <v>97</v>
      </c>
    </row>
    <row r="31" spans="1:4" ht="38.25" x14ac:dyDescent="0.25">
      <c r="A31" s="48" t="s">
        <v>767</v>
      </c>
      <c r="B31" s="44" t="s">
        <v>768</v>
      </c>
      <c r="C31" s="44" t="s">
        <v>774</v>
      </c>
      <c r="D31" s="44"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023C-DD8B-493E-B477-52E32610C6BC}">
  <sheetPr>
    <tabColor rgb="FF92D050"/>
  </sheetPr>
  <dimension ref="A1:A11"/>
  <sheetViews>
    <sheetView workbookViewId="0">
      <selection activeCell="B10" sqref="B10"/>
    </sheetView>
  </sheetViews>
  <sheetFormatPr defaultRowHeight="15" x14ac:dyDescent="0.25"/>
  <cols>
    <col min="1" max="1" width="87.85546875" customWidth="1"/>
  </cols>
  <sheetData>
    <row r="1" spans="1:1" x14ac:dyDescent="0.25">
      <c r="A1" s="1" t="s">
        <v>906</v>
      </c>
    </row>
    <row r="2" spans="1:1" ht="21" customHeight="1" x14ac:dyDescent="0.25">
      <c r="A2" s="1" t="s">
        <v>898</v>
      </c>
    </row>
    <row r="3" spans="1:1" ht="22.5" customHeight="1" x14ac:dyDescent="0.25">
      <c r="A3" s="24" t="s">
        <v>797</v>
      </c>
    </row>
    <row r="4" spans="1:1" x14ac:dyDescent="0.25">
      <c r="A4" s="24" t="s">
        <v>798</v>
      </c>
    </row>
    <row r="5" spans="1:1" ht="30" x14ac:dyDescent="0.25">
      <c r="A5" s="27" t="s">
        <v>799</v>
      </c>
    </row>
    <row r="6" spans="1:1" x14ac:dyDescent="0.25">
      <c r="A6" s="24" t="s">
        <v>800</v>
      </c>
    </row>
    <row r="7" spans="1:1" x14ac:dyDescent="0.25">
      <c r="A7" s="24" t="s">
        <v>801</v>
      </c>
    </row>
    <row r="8" spans="1:1" x14ac:dyDescent="0.25">
      <c r="A8" s="24" t="s">
        <v>802</v>
      </c>
    </row>
    <row r="9" spans="1:1" x14ac:dyDescent="0.25">
      <c r="A9" s="24" t="s">
        <v>803</v>
      </c>
    </row>
    <row r="10" spans="1:1" ht="78.75" x14ac:dyDescent="0.25">
      <c r="A10" s="27" t="s">
        <v>804</v>
      </c>
    </row>
    <row r="11" spans="1:1" x14ac:dyDescent="0.25">
      <c r="A11" s="24" t="s">
        <v>805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CE0BF-CD2D-4CAF-8DE0-99AF19F46F68}">
  <sheetPr>
    <tabColor rgb="FF92D050"/>
  </sheetPr>
  <dimension ref="A1:F13"/>
  <sheetViews>
    <sheetView workbookViewId="0">
      <selection activeCell="B12" sqref="B12"/>
    </sheetView>
  </sheetViews>
  <sheetFormatPr defaultRowHeight="15" x14ac:dyDescent="0.25"/>
  <cols>
    <col min="2" max="2" width="27.7109375" customWidth="1"/>
    <col min="3" max="3" width="20.7109375" customWidth="1"/>
    <col min="4" max="4" width="15.140625" customWidth="1"/>
    <col min="5" max="5" width="13.7109375" customWidth="1"/>
    <col min="6" max="6" width="12.85546875" customWidth="1"/>
  </cols>
  <sheetData>
    <row r="1" spans="1:6" x14ac:dyDescent="0.25">
      <c r="A1" s="1" t="s">
        <v>907</v>
      </c>
      <c r="D1" s="52" t="s">
        <v>794</v>
      </c>
      <c r="E1" s="52"/>
      <c r="F1" s="52"/>
    </row>
    <row r="2" spans="1:6" x14ac:dyDescent="0.25">
      <c r="A2" s="1" t="s">
        <v>899</v>
      </c>
      <c r="D2" s="50"/>
      <c r="E2" s="50"/>
      <c r="F2" s="50"/>
    </row>
    <row r="3" spans="1:6" x14ac:dyDescent="0.25">
      <c r="A3" s="1" t="s">
        <v>790</v>
      </c>
      <c r="D3" s="16" t="s">
        <v>791</v>
      </c>
      <c r="E3" s="16" t="s">
        <v>792</v>
      </c>
      <c r="F3" s="16" t="s">
        <v>793</v>
      </c>
    </row>
    <row r="4" spans="1:6" x14ac:dyDescent="0.25">
      <c r="A4" s="53" t="s">
        <v>784</v>
      </c>
      <c r="B4" s="53"/>
      <c r="C4" t="s">
        <v>590</v>
      </c>
      <c r="D4" s="25">
        <v>16</v>
      </c>
      <c r="E4" s="25">
        <f>800/55</f>
        <v>14.545454545454545</v>
      </c>
      <c r="F4" s="25">
        <f>800/60</f>
        <v>13.333333333333334</v>
      </c>
    </row>
    <row r="5" spans="1:6" x14ac:dyDescent="0.25">
      <c r="A5" s="53" t="s">
        <v>785</v>
      </c>
      <c r="B5" s="53"/>
      <c r="C5" t="s">
        <v>591</v>
      </c>
      <c r="D5" s="25">
        <f>1600/50</f>
        <v>32</v>
      </c>
      <c r="E5" s="25">
        <f>1600/55</f>
        <v>29.09090909090909</v>
      </c>
      <c r="F5" s="25">
        <f>1600/60</f>
        <v>26.666666666666668</v>
      </c>
    </row>
    <row r="6" spans="1:6" x14ac:dyDescent="0.25">
      <c r="A6" s="53" t="s">
        <v>786</v>
      </c>
      <c r="B6" s="53"/>
      <c r="C6" t="s">
        <v>788</v>
      </c>
      <c r="D6" s="25">
        <f>2400/50</f>
        <v>48</v>
      </c>
      <c r="E6" s="25">
        <f>2400/55</f>
        <v>43.636363636363633</v>
      </c>
      <c r="F6" s="25">
        <f>2400/60</f>
        <v>40</v>
      </c>
    </row>
    <row r="7" spans="1:6" x14ac:dyDescent="0.25">
      <c r="A7" s="53" t="s">
        <v>787</v>
      </c>
      <c r="B7" s="53"/>
      <c r="C7" t="s">
        <v>789</v>
      </c>
      <c r="D7" s="25">
        <f>3200/50</f>
        <v>64</v>
      </c>
      <c r="E7" s="25">
        <f>3200/55</f>
        <v>58.18181818181818</v>
      </c>
      <c r="F7" s="25">
        <f>3200/60</f>
        <v>53.333333333333336</v>
      </c>
    </row>
    <row r="9" spans="1:6" x14ac:dyDescent="0.25">
      <c r="E9" s="16" t="s">
        <v>795</v>
      </c>
      <c r="F9" s="16" t="s">
        <v>796</v>
      </c>
    </row>
    <row r="10" spans="1:6" x14ac:dyDescent="0.25">
      <c r="E10" s="26">
        <f>E4*1.1</f>
        <v>16</v>
      </c>
      <c r="F10" s="26">
        <f>F4*1.2</f>
        <v>16</v>
      </c>
    </row>
    <row r="11" spans="1:6" x14ac:dyDescent="0.25">
      <c r="E11" s="26">
        <f>E5*1.1</f>
        <v>32</v>
      </c>
      <c r="F11" s="26">
        <f>F5*1.2</f>
        <v>32</v>
      </c>
    </row>
    <row r="12" spans="1:6" x14ac:dyDescent="0.25">
      <c r="E12" s="26">
        <f>E6*1.1</f>
        <v>48</v>
      </c>
      <c r="F12" s="26">
        <f>F6*1.2</f>
        <v>48</v>
      </c>
    </row>
    <row r="13" spans="1:6" x14ac:dyDescent="0.25">
      <c r="E13" s="26">
        <f>E7*1.1</f>
        <v>64</v>
      </c>
      <c r="F13" s="26">
        <f>F7*1.2</f>
        <v>64</v>
      </c>
    </row>
  </sheetData>
  <mergeCells count="5">
    <mergeCell ref="A4:B4"/>
    <mergeCell ref="A5:B5"/>
    <mergeCell ref="A6:B6"/>
    <mergeCell ref="A7:B7"/>
    <mergeCell ref="D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2688-7DBD-4109-8763-939ABC3724CF}">
  <dimension ref="A1:F24"/>
  <sheetViews>
    <sheetView workbookViewId="0">
      <selection activeCell="C10" sqref="C10"/>
    </sheetView>
  </sheetViews>
  <sheetFormatPr defaultRowHeight="15" x14ac:dyDescent="0.25"/>
  <cols>
    <col min="1" max="2" width="32.42578125" customWidth="1"/>
    <col min="3" max="3" width="19.28515625" customWidth="1"/>
    <col min="4" max="4" width="15.5703125" customWidth="1"/>
    <col min="5" max="5" width="28.85546875" customWidth="1"/>
  </cols>
  <sheetData>
    <row r="1" spans="1:5" x14ac:dyDescent="0.25">
      <c r="A1" s="1" t="s">
        <v>908</v>
      </c>
      <c r="B1" s="1"/>
    </row>
    <row r="2" spans="1:5" ht="28.5" customHeight="1" x14ac:dyDescent="0.25">
      <c r="A2" s="1" t="s">
        <v>909</v>
      </c>
      <c r="B2" s="1"/>
    </row>
    <row r="3" spans="1:5" s="1" customFormat="1" ht="24" customHeight="1" x14ac:dyDescent="0.25">
      <c r="A3" s="2" t="s">
        <v>595</v>
      </c>
      <c r="B3" s="2" t="s">
        <v>594</v>
      </c>
      <c r="C3" s="2" t="s">
        <v>817</v>
      </c>
      <c r="D3" s="2" t="s">
        <v>598</v>
      </c>
      <c r="E3" s="2" t="s">
        <v>818</v>
      </c>
    </row>
    <row r="4" spans="1:5" ht="36" x14ac:dyDescent="0.25">
      <c r="A4" s="32" t="s">
        <v>819</v>
      </c>
      <c r="B4" s="34" t="s">
        <v>833</v>
      </c>
      <c r="C4" s="33" t="s">
        <v>831</v>
      </c>
      <c r="D4" s="33" t="s">
        <v>828</v>
      </c>
      <c r="E4" s="33" t="s">
        <v>829</v>
      </c>
    </row>
    <row r="5" spans="1:5" ht="48" x14ac:dyDescent="0.25">
      <c r="A5" s="30" t="s">
        <v>841</v>
      </c>
      <c r="B5" s="18" t="s">
        <v>830</v>
      </c>
      <c r="C5" s="33" t="s">
        <v>839</v>
      </c>
      <c r="D5" s="33" t="s">
        <v>832</v>
      </c>
      <c r="E5" s="33" t="s">
        <v>844</v>
      </c>
    </row>
    <row r="6" spans="1:5" ht="36" x14ac:dyDescent="0.25">
      <c r="A6" s="30" t="s">
        <v>842</v>
      </c>
      <c r="B6" s="18" t="s">
        <v>834</v>
      </c>
      <c r="C6" s="33" t="s">
        <v>839</v>
      </c>
      <c r="D6" s="33" t="s">
        <v>832</v>
      </c>
      <c r="E6" s="33" t="s">
        <v>845</v>
      </c>
    </row>
    <row r="7" spans="1:5" ht="36" x14ac:dyDescent="0.25">
      <c r="A7" s="30" t="s">
        <v>843</v>
      </c>
      <c r="B7" s="18" t="s">
        <v>835</v>
      </c>
      <c r="C7" s="33" t="s">
        <v>839</v>
      </c>
      <c r="D7" s="33" t="s">
        <v>832</v>
      </c>
      <c r="E7" s="33"/>
    </row>
    <row r="8" spans="1:5" ht="24" x14ac:dyDescent="0.25">
      <c r="A8" s="30" t="s">
        <v>820</v>
      </c>
      <c r="B8" s="18" t="s">
        <v>836</v>
      </c>
      <c r="C8" s="33" t="s">
        <v>839</v>
      </c>
      <c r="D8" s="33" t="s">
        <v>832</v>
      </c>
      <c r="E8" s="33" t="s">
        <v>840</v>
      </c>
    </row>
    <row r="9" spans="1:5" ht="36" x14ac:dyDescent="0.25">
      <c r="A9" s="30" t="s">
        <v>821</v>
      </c>
      <c r="B9" s="18" t="s">
        <v>837</v>
      </c>
      <c r="C9" s="33" t="s">
        <v>838</v>
      </c>
      <c r="D9" s="33" t="s">
        <v>832</v>
      </c>
      <c r="E9" s="33"/>
    </row>
    <row r="10" spans="1:5" ht="24" x14ac:dyDescent="0.25">
      <c r="A10" s="30" t="s">
        <v>822</v>
      </c>
      <c r="B10" s="18" t="s">
        <v>849</v>
      </c>
      <c r="C10" s="33" t="s">
        <v>838</v>
      </c>
      <c r="D10" s="33" t="s">
        <v>846</v>
      </c>
      <c r="E10" s="33"/>
    </row>
    <row r="11" spans="1:5" ht="24" x14ac:dyDescent="0.25">
      <c r="A11" s="30" t="s">
        <v>823</v>
      </c>
      <c r="B11" s="18" t="s">
        <v>853</v>
      </c>
      <c r="C11" s="33" t="s">
        <v>838</v>
      </c>
      <c r="D11" s="33" t="s">
        <v>108</v>
      </c>
      <c r="E11" s="33"/>
    </row>
    <row r="12" spans="1:5" ht="24" x14ac:dyDescent="0.25">
      <c r="A12" s="30" t="s">
        <v>824</v>
      </c>
      <c r="B12" s="18" t="s">
        <v>854</v>
      </c>
      <c r="C12" s="33" t="s">
        <v>838</v>
      </c>
      <c r="D12" s="33" t="s">
        <v>108</v>
      </c>
      <c r="E12" s="33" t="s">
        <v>847</v>
      </c>
    </row>
    <row r="13" spans="1:5" ht="48" x14ac:dyDescent="0.25">
      <c r="A13" s="30" t="s">
        <v>825</v>
      </c>
      <c r="B13" s="18" t="s">
        <v>855</v>
      </c>
      <c r="C13" s="33" t="s">
        <v>862</v>
      </c>
      <c r="D13" s="33" t="s">
        <v>848</v>
      </c>
      <c r="E13" s="33" t="s">
        <v>851</v>
      </c>
    </row>
    <row r="14" spans="1:5" ht="24" x14ac:dyDescent="0.25">
      <c r="A14" s="30" t="s">
        <v>826</v>
      </c>
      <c r="B14" s="18" t="s">
        <v>856</v>
      </c>
      <c r="C14" s="33" t="s">
        <v>850</v>
      </c>
      <c r="D14" s="33" t="s">
        <v>848</v>
      </c>
      <c r="E14" s="33" t="s">
        <v>852</v>
      </c>
    </row>
    <row r="15" spans="1:5" ht="36" x14ac:dyDescent="0.25">
      <c r="A15" s="30" t="s">
        <v>859</v>
      </c>
      <c r="B15" s="18" t="s">
        <v>860</v>
      </c>
      <c r="C15" s="33" t="s">
        <v>861</v>
      </c>
      <c r="D15" s="33" t="s">
        <v>108</v>
      </c>
      <c r="E15" s="33"/>
    </row>
    <row r="16" spans="1:5" ht="36" x14ac:dyDescent="0.25">
      <c r="A16" s="30" t="s">
        <v>864</v>
      </c>
      <c r="B16" s="18" t="s">
        <v>865</v>
      </c>
      <c r="C16" s="33" t="s">
        <v>861</v>
      </c>
      <c r="D16" s="33" t="s">
        <v>97</v>
      </c>
      <c r="E16" s="33"/>
    </row>
    <row r="17" spans="1:6" ht="36" x14ac:dyDescent="0.25">
      <c r="A17" s="30" t="s">
        <v>866</v>
      </c>
      <c r="B17" s="18" t="s">
        <v>867</v>
      </c>
      <c r="C17" s="33" t="s">
        <v>861</v>
      </c>
      <c r="D17" s="33" t="s">
        <v>108</v>
      </c>
      <c r="E17" s="33" t="s">
        <v>868</v>
      </c>
    </row>
    <row r="18" spans="1:6" ht="36" x14ac:dyDescent="0.25">
      <c r="A18" s="30" t="s">
        <v>827</v>
      </c>
      <c r="B18" s="18" t="s">
        <v>875</v>
      </c>
      <c r="C18" s="33" t="s">
        <v>861</v>
      </c>
      <c r="D18" s="33" t="s">
        <v>97</v>
      </c>
      <c r="E18" s="33" t="s">
        <v>863</v>
      </c>
      <c r="F18" s="29"/>
    </row>
    <row r="19" spans="1:6" ht="48" x14ac:dyDescent="0.25">
      <c r="A19" s="30" t="s">
        <v>857</v>
      </c>
      <c r="B19" s="18" t="s">
        <v>876</v>
      </c>
      <c r="C19" s="33" t="s">
        <v>861</v>
      </c>
      <c r="D19" s="33" t="s">
        <v>97</v>
      </c>
      <c r="E19" s="33" t="s">
        <v>851</v>
      </c>
      <c r="F19" s="29"/>
    </row>
    <row r="20" spans="1:6" ht="48" x14ac:dyDescent="0.25">
      <c r="A20" s="31" t="s">
        <v>858</v>
      </c>
      <c r="B20" s="18" t="s">
        <v>877</v>
      </c>
      <c r="C20" s="33" t="s">
        <v>861</v>
      </c>
      <c r="D20" s="33" t="s">
        <v>97</v>
      </c>
      <c r="E20" s="33" t="s">
        <v>851</v>
      </c>
      <c r="F20" s="29"/>
    </row>
    <row r="21" spans="1:6" ht="24" x14ac:dyDescent="0.25">
      <c r="A21" s="31" t="s">
        <v>871</v>
      </c>
      <c r="B21" s="18" t="s">
        <v>872</v>
      </c>
      <c r="C21" s="33" t="s">
        <v>861</v>
      </c>
      <c r="D21" s="33" t="s">
        <v>108</v>
      </c>
      <c r="E21" s="33" t="s">
        <v>873</v>
      </c>
      <c r="F21" s="29"/>
    </row>
    <row r="22" spans="1:6" ht="36.75" x14ac:dyDescent="0.25">
      <c r="A22" s="36" t="s">
        <v>869</v>
      </c>
      <c r="B22" s="35" t="s">
        <v>870</v>
      </c>
      <c r="C22" s="33" t="s">
        <v>861</v>
      </c>
      <c r="D22" s="33" t="s">
        <v>97</v>
      </c>
      <c r="E22" s="33" t="s">
        <v>874</v>
      </c>
      <c r="F22" s="29"/>
    </row>
    <row r="23" spans="1:6" x14ac:dyDescent="0.25">
      <c r="A23" s="24"/>
      <c r="B23" s="24"/>
      <c r="C23" s="24"/>
      <c r="D23" s="24"/>
      <c r="E23" s="24"/>
    </row>
    <row r="24" spans="1:6" x14ac:dyDescent="0.25">
      <c r="A24" s="24"/>
      <c r="B24" s="24"/>
      <c r="C24" s="24"/>
      <c r="D24" s="24"/>
      <c r="E24"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7.1 EPR Elements</vt:lpstr>
      <vt:lpstr>7.2 CCN Elements</vt:lpstr>
      <vt:lpstr>7.3 CCN Prefix Names</vt:lpstr>
      <vt:lpstr>7.4 Reports and Functions</vt:lpstr>
      <vt:lpstr>7.5 Compliance</vt:lpstr>
      <vt:lpstr>7.6 ITSO</vt:lpstr>
      <vt:lpstr>7.7 Course Credit Math</vt:lpstr>
      <vt:lpstr>7.8 Other Data 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Dawson, Steve [OCIO]</cp:lastModifiedBy>
  <dcterms:created xsi:type="dcterms:W3CDTF">2020-06-29T19:22:32Z</dcterms:created>
  <dcterms:modified xsi:type="dcterms:W3CDTF">2020-08-13T16:46:53Z</dcterms:modified>
</cp:coreProperties>
</file>